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ef\Desktop\Новая папка\"/>
    </mc:Choice>
  </mc:AlternateContent>
  <xr:revisionPtr revIDLastSave="0" documentId="8_{13EC025B-3046-43AB-A1D5-9E81CEC6E3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 2025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86" i="1" l="1"/>
  <c r="AP86" i="1"/>
  <c r="AO86" i="1"/>
  <c r="AN86" i="1"/>
  <c r="AM86" i="1"/>
  <c r="AL86" i="1"/>
  <c r="AK86" i="1"/>
  <c r="AK26" i="1" s="1"/>
  <c r="AJ86" i="1"/>
  <c r="AJ26" i="1" s="1"/>
  <c r="AQ82" i="1"/>
  <c r="AP82" i="1"/>
  <c r="AO82" i="1"/>
  <c r="AN82" i="1"/>
  <c r="AM82" i="1"/>
  <c r="AM24" i="1" s="1"/>
  <c r="AL82" i="1"/>
  <c r="AL24" i="1" s="1"/>
  <c r="AK82" i="1"/>
  <c r="AJ82" i="1"/>
  <c r="AQ58" i="1"/>
  <c r="AP58" i="1"/>
  <c r="AO58" i="1"/>
  <c r="AN58" i="1"/>
  <c r="AM58" i="1"/>
  <c r="AM57" i="1" s="1"/>
  <c r="AL58" i="1"/>
  <c r="AL57" i="1" s="1"/>
  <c r="AK58" i="1"/>
  <c r="AK57" i="1" s="1"/>
  <c r="AJ58" i="1"/>
  <c r="AJ57" i="1" s="1"/>
  <c r="AQ57" i="1"/>
  <c r="AP57" i="1"/>
  <c r="AO57" i="1"/>
  <c r="AN57" i="1"/>
  <c r="AQ50" i="1"/>
  <c r="AP50" i="1"/>
  <c r="AO50" i="1"/>
  <c r="AO49" i="1" s="1"/>
  <c r="AO48" i="1" s="1"/>
  <c r="AN50" i="1"/>
  <c r="AN49" i="1" s="1"/>
  <c r="AN48" i="1" s="1"/>
  <c r="AM50" i="1"/>
  <c r="AM49" i="1" s="1"/>
  <c r="AL50" i="1"/>
  <c r="AL49" i="1" s="1"/>
  <c r="AK50" i="1"/>
  <c r="AK49" i="1" s="1"/>
  <c r="AK48" i="1" s="1"/>
  <c r="AJ50" i="1"/>
  <c r="AJ49" i="1" s="1"/>
  <c r="AQ49" i="1"/>
  <c r="AQ48" i="1" s="1"/>
  <c r="AP49" i="1"/>
  <c r="AP48" i="1" s="1"/>
  <c r="AQ26" i="1"/>
  <c r="AP26" i="1"/>
  <c r="AO26" i="1"/>
  <c r="AN26" i="1"/>
  <c r="AM26" i="1"/>
  <c r="AL26" i="1"/>
  <c r="AQ25" i="1"/>
  <c r="AP25" i="1"/>
  <c r="AO25" i="1"/>
  <c r="AN25" i="1"/>
  <c r="AM25" i="1"/>
  <c r="AL25" i="1"/>
  <c r="AK25" i="1"/>
  <c r="AJ25" i="1"/>
  <c r="AQ24" i="1"/>
  <c r="AP24" i="1"/>
  <c r="AO24" i="1"/>
  <c r="AN24" i="1"/>
  <c r="AK24" i="1"/>
  <c r="AJ24" i="1"/>
  <c r="AQ23" i="1"/>
  <c r="AP23" i="1"/>
  <c r="AO23" i="1"/>
  <c r="AN23" i="1"/>
  <c r="AM23" i="1"/>
  <c r="AL23" i="1"/>
  <c r="AK23" i="1"/>
  <c r="AJ23" i="1"/>
  <c r="AQ21" i="1"/>
  <c r="AP21" i="1"/>
  <c r="AO21" i="1"/>
  <c r="AN21" i="1"/>
  <c r="AM21" i="1"/>
  <c r="AL21" i="1"/>
  <c r="AK21" i="1"/>
  <c r="AJ21" i="1"/>
  <c r="AI86" i="1"/>
  <c r="AI26" i="1" s="1"/>
  <c r="AH86" i="1"/>
  <c r="AH26" i="1" s="1"/>
  <c r="AG86" i="1"/>
  <c r="AG26" i="1" s="1"/>
  <c r="AF86" i="1"/>
  <c r="AF26" i="1" s="1"/>
  <c r="AE86" i="1"/>
  <c r="AE26" i="1" s="1"/>
  <c r="AD86" i="1"/>
  <c r="AD26" i="1" s="1"/>
  <c r="AC86" i="1"/>
  <c r="AB86" i="1"/>
  <c r="AI82" i="1"/>
  <c r="AH82" i="1"/>
  <c r="AG82" i="1"/>
  <c r="AF82" i="1"/>
  <c r="AE82" i="1"/>
  <c r="AE24" i="1" s="1"/>
  <c r="AD82" i="1"/>
  <c r="AD24" i="1" s="1"/>
  <c r="AC82" i="1"/>
  <c r="AB82" i="1"/>
  <c r="AI58" i="1"/>
  <c r="AI57" i="1" s="1"/>
  <c r="AH58" i="1"/>
  <c r="AH57" i="1" s="1"/>
  <c r="AG58" i="1"/>
  <c r="AG57" i="1" s="1"/>
  <c r="AF58" i="1"/>
  <c r="AF57" i="1" s="1"/>
  <c r="AE58" i="1"/>
  <c r="AD58" i="1"/>
  <c r="AC58" i="1"/>
  <c r="AB58" i="1"/>
  <c r="AE57" i="1"/>
  <c r="AD57" i="1"/>
  <c r="AC57" i="1"/>
  <c r="AB57" i="1"/>
  <c r="AI50" i="1"/>
  <c r="AI49" i="1" s="1"/>
  <c r="AH50" i="1"/>
  <c r="AH49" i="1" s="1"/>
  <c r="AG50" i="1"/>
  <c r="AF50" i="1"/>
  <c r="AE50" i="1"/>
  <c r="AD50" i="1"/>
  <c r="AC50" i="1"/>
  <c r="AB50" i="1"/>
  <c r="AG49" i="1"/>
  <c r="AG48" i="1" s="1"/>
  <c r="AF49" i="1"/>
  <c r="AF48" i="1" s="1"/>
  <c r="AE49" i="1"/>
  <c r="AE48" i="1" s="1"/>
  <c r="AD49" i="1"/>
  <c r="AD48" i="1" s="1"/>
  <c r="AC49" i="1"/>
  <c r="AC48" i="1" s="1"/>
  <c r="AB49" i="1"/>
  <c r="AB48" i="1" s="1"/>
  <c r="AC26" i="1"/>
  <c r="AB26" i="1"/>
  <c r="AI25" i="1"/>
  <c r="AH25" i="1"/>
  <c r="AG25" i="1"/>
  <c r="AF25" i="1"/>
  <c r="AE25" i="1"/>
  <c r="AD25" i="1"/>
  <c r="AC25" i="1"/>
  <c r="AB25" i="1"/>
  <c r="AI24" i="1"/>
  <c r="AH24" i="1"/>
  <c r="AG24" i="1"/>
  <c r="AF24" i="1"/>
  <c r="AC24" i="1"/>
  <c r="AB24" i="1"/>
  <c r="AI23" i="1"/>
  <c r="AH23" i="1"/>
  <c r="AG23" i="1"/>
  <c r="AF23" i="1"/>
  <c r="AE23" i="1"/>
  <c r="AD23" i="1"/>
  <c r="AC23" i="1"/>
  <c r="AB23" i="1"/>
  <c r="AI21" i="1"/>
  <c r="AH21" i="1"/>
  <c r="AG21" i="1"/>
  <c r="AF21" i="1"/>
  <c r="AE21" i="1"/>
  <c r="AD21" i="1"/>
  <c r="AC21" i="1"/>
  <c r="AB21" i="1"/>
  <c r="AF22" i="1" l="1"/>
  <c r="AF20" i="1" s="1"/>
  <c r="AF27" i="1"/>
  <c r="AP27" i="1"/>
  <c r="AP22" i="1"/>
  <c r="AQ27" i="1"/>
  <c r="AQ22" i="1"/>
  <c r="AG22" i="1"/>
  <c r="AG20" i="1" s="1"/>
  <c r="AG27" i="1"/>
  <c r="AB27" i="1"/>
  <c r="AB22" i="1"/>
  <c r="AN22" i="1"/>
  <c r="AN20" i="1" s="1"/>
  <c r="AN27" i="1"/>
  <c r="AO20" i="1"/>
  <c r="AJ48" i="1"/>
  <c r="AI48" i="1"/>
  <c r="AM48" i="1"/>
  <c r="AC27" i="1"/>
  <c r="AC22" i="1"/>
  <c r="AC20" i="1" s="1"/>
  <c r="AO22" i="1"/>
  <c r="AO27" i="1"/>
  <c r="AP20" i="1"/>
  <c r="AQ20" i="1"/>
  <c r="AB20" i="1"/>
  <c r="AK22" i="1"/>
  <c r="AK20" i="1" s="1"/>
  <c r="AK27" i="1"/>
  <c r="AL48" i="1"/>
  <c r="AD27" i="1"/>
  <c r="AD22" i="1"/>
  <c r="AD20" i="1" s="1"/>
  <c r="AH48" i="1"/>
  <c r="AE22" i="1"/>
  <c r="AE20" i="1" s="1"/>
  <c r="AE27" i="1"/>
  <c r="AH22" i="1" l="1"/>
  <c r="AH20" i="1" s="1"/>
  <c r="AH27" i="1"/>
  <c r="AM27" i="1"/>
  <c r="AM22" i="1"/>
  <c r="AM20" i="1" s="1"/>
  <c r="AI22" i="1"/>
  <c r="AI20" i="1" s="1"/>
  <c r="AI27" i="1"/>
  <c r="AL27" i="1"/>
  <c r="AL22" i="1"/>
  <c r="AL20" i="1" s="1"/>
  <c r="AJ22" i="1"/>
  <c r="AJ20" i="1" s="1"/>
  <c r="AJ27" i="1"/>
</calcChain>
</file>

<file path=xl/sharedStrings.xml><?xml version="1.0" encoding="utf-8"?>
<sst xmlns="http://schemas.openxmlformats.org/spreadsheetml/2006/main" count="315" uniqueCount="208">
  <si>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</si>
  <si>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</si>
  <si>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</si>
  <si>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</si>
  <si>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</si>
  <si>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</si>
  <si>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</si>
  <si>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</si>
  <si>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</si>
  <si>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</si>
  <si>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</si>
  <si>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</si>
  <si>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</si>
  <si>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</si>
  <si>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</si>
  <si>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</si>
  <si>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</si>
  <si>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</si>
  <si>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</si>
  <si>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</si>
  <si>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</si>
  <si>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</si>
  <si>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</si>
  <si>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</si>
  <si>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</si>
  <si>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</si>
  <si>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</si>
  <si>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</si>
  <si>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</si>
  <si>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</si>
  <si>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</si>
  <si>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</si>
  <si>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</si>
  <si>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</si>
  <si>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</si>
  <si>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</si>
  <si>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</si>
  <si>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</si>
  <si>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</si>
  <si>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</si>
  <si>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</si>
  <si>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</si>
  <si>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</si>
  <si>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</si>
  <si>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</si>
  <si>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</si>
  <si>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</si>
  <si>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</si>
  <si>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</si>
  <si>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</si>
  <si>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</si>
  <si>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</si>
  <si>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</si>
  <si>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5</t>
  </si>
  <si>
    <t>6</t>
  </si>
  <si>
    <t>7</t>
  </si>
  <si>
    <t>8</t>
  </si>
  <si>
    <t>9</t>
  </si>
  <si>
    <t>10</t>
  </si>
  <si>
    <t>11</t>
  </si>
  <si>
    <t>12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</si>
  <si>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</si>
  <si>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</si>
  <si>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</si>
  <si>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</si>
  <si>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</si>
  <si>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</si>
  <si>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</si>
  <si>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</si>
  <si>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</si>
  <si>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</si>
  <si>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</si>
  <si>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</si>
  <si>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</si>
  <si>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</si>
  <si>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</si>
  <si>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</si>
  <si>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</si>
  <si>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</si>
  <si>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</si>
  <si>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</si>
  <si>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</si>
  <si>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</si>
  <si>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</si>
  <si>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</si>
  <si>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</si>
  <si>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</si>
  <si>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</si>
  <si>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</si>
  <si>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</si>
  <si>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</si>
  <si>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</si>
  <si>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</si>
  <si>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</si>
  <si>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</si>
  <si>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</si>
  <si>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</si>
  <si>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</si>
  <si>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</si>
  <si>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</si>
  <si>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</si>
  <si>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</si>
  <si>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</si>
  <si>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</si>
  <si>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</si>
  <si>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</si>
  <si>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</si>
  <si>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</si>
  <si>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</si>
  <si>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</si>
  <si>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</si>
  <si>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</si>
  <si>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</si>
  <si>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</si>
  <si>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</si>
  <si>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</si>
  <si>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</si>
  <si>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</si>
  <si>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</si>
  <si>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</si>
  <si>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</si>
  <si>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</si>
  <si>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</si>
  <si>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</si>
  <si>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</si>
  <si>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</si>
  <si>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</si>
  <si>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</si>
  <si>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</si>
  <si>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</si>
  <si>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</si>
  <si>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</si>
  <si>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</si>
  <si>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</si>
  <si>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</si>
  <si>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</si>
  <si>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</si>
  <si>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</si>
  <si>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</si>
  <si>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</si>
  <si>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</si>
  <si>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</si>
  <si>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</si>
  <si>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</si>
  <si>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</si>
  <si>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</si>
  <si>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</si>
  <si>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</si>
  <si>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</si>
  <si>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</si>
  <si>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</si>
  <si>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</si>
  <si>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</si>
  <si>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</si>
  <si>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</si>
  <si>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на 2025 год</t>
  </si>
  <si>
    <t xml:space="preserve">Инвестиционная программа общества с ограниченной ответственностью «Городская электросетевая компания» </t>
  </si>
  <si>
    <t>приказ Департамента топливно-энергетического комплекса и тарифного регулирования Вологодской области от 17.12.2021 № 166</t>
  </si>
  <si>
    <t>Вологодская область</t>
  </si>
  <si>
    <t>другое</t>
  </si>
  <si>
    <t>Год раскрытия информации: 2025 год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</si>
  <si>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</si>
  <si>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</si>
  <si>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</si>
  <si>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</si>
  <si>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</si>
  <si>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</si>
  <si>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</si>
  <si>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</si>
  <si>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P_1</t>
  </si>
  <si>
    <t>L_ISUE_1.2.3.1_02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</si>
  <si>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</si>
  <si>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</si>
  <si>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1.6.1.</t>
  </si>
  <si>
    <t>1.6.2.</t>
  </si>
  <si>
    <t>P_10</t>
  </si>
  <si>
    <t>P_11</t>
  </si>
  <si>
    <t>1.6.3.</t>
  </si>
  <si>
    <t>P_12</t>
  </si>
  <si>
    <t>1.2.1.1.1</t>
  </si>
  <si>
    <t>1.2.1.1.2</t>
  </si>
  <si>
    <t>1.2.1.1.3</t>
  </si>
  <si>
    <t>1.2.1.1.4</t>
  </si>
  <si>
    <t>1.2.1.1.5</t>
  </si>
  <si>
    <t>1.2.2.1.1.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</si>
  <si>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</si>
  <si>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</si>
  <si>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</si>
  <si>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</si>
  <si>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</si>
  <si>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</si>
  <si>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</si>
  <si>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</si>
  <si>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</si>
  <si>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</si>
  <si>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</si>
  <si>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</si>
  <si>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1.2.3.5.1</t>
  </si>
  <si>
    <t>1.4.1.</t>
  </si>
  <si>
    <t>1.4.2.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</si>
  <si>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</si>
  <si>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</si>
  <si>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Реконструкция оборудования: замена масляных выключателей на вакуумные с заменой блока РЗА на ГПП-1 (11 шт.),г.Вологда,Окружное шоссе,13</t>
  </si>
  <si>
    <t>Реализация мероприятий по интеллектуальному учету электрической энергии: установка приборов учета (133шт), Вологодский МО.</t>
  </si>
  <si>
    <t>Приобретение генератора ЭД-150-Т400-1PKM26-ПОЖ (1 шт.)</t>
  </si>
  <si>
    <t>Приобретение легкового автомобиля LADA GRANTA (1 шт.)</t>
  </si>
  <si>
    <t>Приобретение Бурильно-крановая установка TAURUS 035A на базе ГАЗ (1 шт.)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</si>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</sst>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" fontId="3" fillId="0" borderId="2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7" xfId="1" xr:uid="{147DAF6A-6117-FB4A-93ED-6245898454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89"/>
  <sheetViews>
    <sheetView tabSelected="1" topLeftCell="A4" zoomScale="69" zoomScaleNormal="55" workbookViewId="0">
      <pane xSplit="3" ySplit="16" topLeftCell="D71" activePane="bottomRight" state="frozen"/>
      <selection activeCell="A4" sqref="A4"/>
      <selection pane="topRight" activeCell="D4" sqref="D4"/>
      <selection pane="bottomLeft" activeCell="A20" sqref="A20"/>
      <selection pane="bottomRight" activeCell="C20" sqref="C20:C89"/>
    </sheetView>
  </sheetViews>
  <sheetFormatPr defaultColWidth="9.140625" defaultRowHeight="15.75" x14ac:dyDescent="0.25"/>
  <cols>
    <col min="1" max="1" width="13.28515625" style="3" customWidth="1"/>
    <col min="2" max="2" width="64.140625" style="18" customWidth="1"/>
    <col min="3" max="3" width="20.85546875" style="3" customWidth="1"/>
    <col min="4" max="36" width="7.28515625" style="3" customWidth="1"/>
    <col min="37" max="37" width="8.7109375" style="3" customWidth="1"/>
    <col min="38" max="43" width="7.28515625" style="3" customWidth="1"/>
    <col min="44" max="47" width="5.7109375" style="3" customWidth="1"/>
    <col min="48" max="16384" width="9.140625" style="3"/>
  </cols>
  <sheetData>
    <row r="1" spans="1:4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2" t="s">
        <v>0</v>
      </c>
      <c r="AR1" s="1"/>
      <c r="AS1" s="1"/>
      <c r="AT1" s="1"/>
    </row>
    <row r="2" spans="1:46" x14ac:dyDescent="0.25">
      <c r="A2" s="2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</v>
      </c>
      <c r="AR2" s="2"/>
      <c r="AS2" s="2"/>
      <c r="AT2" s="2"/>
    </row>
    <row r="3" spans="1:46" x14ac:dyDescent="0.25">
      <c r="A3" s="2"/>
      <c r="B3" s="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2</v>
      </c>
      <c r="AR3" s="2"/>
      <c r="AS3" s="2"/>
      <c r="AT3" s="2"/>
    </row>
    <row r="4" spans="1:46" x14ac:dyDescent="0.25">
      <c r="A4" s="21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"/>
      <c r="AR4" s="2"/>
      <c r="AS4" s="2"/>
      <c r="AT4" s="2"/>
    </row>
    <row r="5" spans="1:46" x14ac:dyDescent="0.25">
      <c r="A5" s="21" t="s">
        <v>155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"/>
      <c r="AR5" s="2"/>
      <c r="AS5" s="2"/>
      <c r="AT5" s="2"/>
    </row>
    <row r="6" spans="1:46" x14ac:dyDescent="0.25">
      <c r="A6" s="2"/>
      <c r="B6" s="4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x14ac:dyDescent="0.25">
      <c r="A7" s="21" t="s">
        <v>156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"/>
      <c r="AR7" s="2"/>
      <c r="AS7" s="2"/>
      <c r="AT7" s="2"/>
    </row>
    <row r="8" spans="1:46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"/>
      <c r="AR8" s="2"/>
      <c r="AS8" s="2"/>
      <c r="AT8" s="2"/>
    </row>
    <row r="9" spans="1:46" x14ac:dyDescent="0.25">
      <c r="A9" s="2"/>
      <c r="B9" s="4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x14ac:dyDescent="0.25">
      <c r="A10" s="21" t="s">
        <v>160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"/>
      <c r="AR10" s="2"/>
      <c r="AS10" s="2"/>
      <c r="AT10" s="2"/>
    </row>
    <row r="11" spans="1:46" x14ac:dyDescent="0.25">
      <c r="A11" s="2"/>
      <c r="B11" s="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x14ac:dyDescent="0.25">
      <c r="A12" s="21" t="s">
        <v>157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"/>
      <c r="AR12" s="2"/>
      <c r="AS12" s="2"/>
      <c r="AT12" s="2"/>
    </row>
    <row r="13" spans="1:46" ht="15.75" customHeight="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"/>
      <c r="AR13" s="2"/>
      <c r="AS13" s="2"/>
      <c r="AT13" s="2"/>
    </row>
    <row r="14" spans="1:46" x14ac:dyDescent="0.25">
      <c r="A14" s="22"/>
      <c r="B14" s="22"/>
      <c r="C14" s="22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"/>
      <c r="AR14" s="2"/>
      <c r="AS14" s="2"/>
      <c r="AT14" s="2"/>
    </row>
    <row r="15" spans="1:46" ht="19.5" customHeight="1" x14ac:dyDescent="0.25">
      <c r="A15" s="23" t="s">
        <v>4</v>
      </c>
      <c r="B15" s="23" t="s">
        <v>5</v>
      </c>
      <c r="C15" s="23" t="s">
        <v>6</v>
      </c>
      <c r="D15" s="24" t="s">
        <v>7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"/>
      <c r="AS15" s="2"/>
      <c r="AT15" s="2"/>
    </row>
    <row r="16" spans="1:46" ht="43.5" customHeight="1" x14ac:dyDescent="0.25">
      <c r="A16" s="23"/>
      <c r="B16" s="23"/>
      <c r="C16" s="23"/>
      <c r="D16" s="24" t="s">
        <v>8</v>
      </c>
      <c r="E16" s="24"/>
      <c r="F16" s="24"/>
      <c r="G16" s="24"/>
      <c r="H16" s="24"/>
      <c r="I16" s="24"/>
      <c r="J16" s="24"/>
      <c r="K16" s="24"/>
      <c r="L16" s="24" t="s">
        <v>9</v>
      </c>
      <c r="M16" s="24"/>
      <c r="N16" s="24"/>
      <c r="O16" s="24"/>
      <c r="P16" s="24"/>
      <c r="Q16" s="24"/>
      <c r="R16" s="24"/>
      <c r="S16" s="24"/>
      <c r="T16" s="24" t="s">
        <v>10</v>
      </c>
      <c r="U16" s="24"/>
      <c r="V16" s="24"/>
      <c r="W16" s="24"/>
      <c r="X16" s="24"/>
      <c r="Y16" s="24"/>
      <c r="Z16" s="24"/>
      <c r="AA16" s="24"/>
      <c r="AB16" s="24" t="s">
        <v>11</v>
      </c>
      <c r="AC16" s="24"/>
      <c r="AD16" s="24"/>
      <c r="AE16" s="24"/>
      <c r="AF16" s="24"/>
      <c r="AG16" s="24"/>
      <c r="AH16" s="24"/>
      <c r="AI16" s="24"/>
      <c r="AJ16" s="23" t="s">
        <v>12</v>
      </c>
      <c r="AK16" s="23"/>
      <c r="AL16" s="23"/>
      <c r="AM16" s="23"/>
      <c r="AN16" s="23"/>
      <c r="AO16" s="23"/>
      <c r="AP16" s="23"/>
      <c r="AQ16" s="23"/>
      <c r="AR16" s="2"/>
      <c r="AS16" s="2"/>
      <c r="AT16" s="2"/>
    </row>
    <row r="17" spans="1:46" ht="43.5" customHeight="1" x14ac:dyDescent="0.25">
      <c r="A17" s="23"/>
      <c r="B17" s="23"/>
      <c r="C17" s="23"/>
      <c r="D17" s="5" t="s">
        <v>13</v>
      </c>
      <c r="E17" s="24" t="s">
        <v>14</v>
      </c>
      <c r="F17" s="24"/>
      <c r="G17" s="24"/>
      <c r="H17" s="24"/>
      <c r="I17" s="24"/>
      <c r="J17" s="24"/>
      <c r="K17" s="24"/>
      <c r="L17" s="5" t="s">
        <v>13</v>
      </c>
      <c r="M17" s="23" t="s">
        <v>14</v>
      </c>
      <c r="N17" s="23"/>
      <c r="O17" s="23"/>
      <c r="P17" s="23"/>
      <c r="Q17" s="23"/>
      <c r="R17" s="23"/>
      <c r="S17" s="23"/>
      <c r="T17" s="5" t="s">
        <v>13</v>
      </c>
      <c r="U17" s="23" t="s">
        <v>14</v>
      </c>
      <c r="V17" s="23"/>
      <c r="W17" s="23"/>
      <c r="X17" s="23"/>
      <c r="Y17" s="23"/>
      <c r="Z17" s="23"/>
      <c r="AA17" s="23"/>
      <c r="AB17" s="5" t="s">
        <v>13</v>
      </c>
      <c r="AC17" s="23" t="s">
        <v>14</v>
      </c>
      <c r="AD17" s="23"/>
      <c r="AE17" s="23"/>
      <c r="AF17" s="23"/>
      <c r="AG17" s="23"/>
      <c r="AH17" s="23"/>
      <c r="AI17" s="23"/>
      <c r="AJ17" s="5" t="s">
        <v>13</v>
      </c>
      <c r="AK17" s="23" t="s">
        <v>14</v>
      </c>
      <c r="AL17" s="23"/>
      <c r="AM17" s="23"/>
      <c r="AN17" s="23"/>
      <c r="AO17" s="23"/>
      <c r="AP17" s="23"/>
      <c r="AQ17" s="23"/>
      <c r="AR17" s="2"/>
      <c r="AS17" s="2"/>
      <c r="AT17" s="2"/>
    </row>
    <row r="18" spans="1:46" ht="87.75" customHeight="1" x14ac:dyDescent="0.25">
      <c r="A18" s="23"/>
      <c r="B18" s="23"/>
      <c r="C18" s="23"/>
      <c r="D18" s="7" t="s">
        <v>15</v>
      </c>
      <c r="E18" s="7" t="s">
        <v>15</v>
      </c>
      <c r="F18" s="7" t="s">
        <v>16</v>
      </c>
      <c r="G18" s="7" t="s">
        <v>17</v>
      </c>
      <c r="H18" s="7" t="s">
        <v>18</v>
      </c>
      <c r="I18" s="7" t="s">
        <v>19</v>
      </c>
      <c r="J18" s="7" t="s">
        <v>20</v>
      </c>
      <c r="K18" s="7" t="s">
        <v>159</v>
      </c>
      <c r="L18" s="7" t="s">
        <v>15</v>
      </c>
      <c r="M18" s="7" t="s">
        <v>15</v>
      </c>
      <c r="N18" s="7" t="s">
        <v>16</v>
      </c>
      <c r="O18" s="7" t="s">
        <v>17</v>
      </c>
      <c r="P18" s="7" t="s">
        <v>18</v>
      </c>
      <c r="Q18" s="7" t="s">
        <v>19</v>
      </c>
      <c r="R18" s="7" t="s">
        <v>20</v>
      </c>
      <c r="S18" s="7" t="s">
        <v>159</v>
      </c>
      <c r="T18" s="7" t="s">
        <v>15</v>
      </c>
      <c r="U18" s="7" t="s">
        <v>15</v>
      </c>
      <c r="V18" s="7" t="s">
        <v>16</v>
      </c>
      <c r="W18" s="7" t="s">
        <v>17</v>
      </c>
      <c r="X18" s="7" t="s">
        <v>18</v>
      </c>
      <c r="Y18" s="7" t="s">
        <v>19</v>
      </c>
      <c r="Z18" s="7" t="s">
        <v>20</v>
      </c>
      <c r="AA18" s="7" t="s">
        <v>159</v>
      </c>
      <c r="AB18" s="7" t="s">
        <v>15</v>
      </c>
      <c r="AC18" s="7" t="s">
        <v>15</v>
      </c>
      <c r="AD18" s="7" t="s">
        <v>16</v>
      </c>
      <c r="AE18" s="7" t="s">
        <v>17</v>
      </c>
      <c r="AF18" s="7" t="s">
        <v>18</v>
      </c>
      <c r="AG18" s="7" t="s">
        <v>19</v>
      </c>
      <c r="AH18" s="7" t="s">
        <v>20</v>
      </c>
      <c r="AI18" s="7" t="s">
        <v>159</v>
      </c>
      <c r="AJ18" s="7" t="s">
        <v>15</v>
      </c>
      <c r="AK18" s="7" t="s">
        <v>15</v>
      </c>
      <c r="AL18" s="7" t="s">
        <v>16</v>
      </c>
      <c r="AM18" s="7" t="s">
        <v>17</v>
      </c>
      <c r="AN18" s="7" t="s">
        <v>18</v>
      </c>
      <c r="AO18" s="7" t="s">
        <v>19</v>
      </c>
      <c r="AP18" s="7" t="s">
        <v>20</v>
      </c>
      <c r="AQ18" s="7" t="s">
        <v>159</v>
      </c>
      <c r="AR18" s="2"/>
      <c r="AS18" s="2"/>
      <c r="AT18" s="2"/>
    </row>
    <row r="19" spans="1:46" x14ac:dyDescent="0.25">
      <c r="A19" s="8">
        <v>1</v>
      </c>
      <c r="B19" s="9">
        <v>2</v>
      </c>
      <c r="C19" s="8">
        <v>3</v>
      </c>
      <c r="D19" s="8" t="s">
        <v>21</v>
      </c>
      <c r="E19" s="8" t="s">
        <v>22</v>
      </c>
      <c r="F19" s="8" t="s">
        <v>23</v>
      </c>
      <c r="G19" s="8" t="s">
        <v>24</v>
      </c>
      <c r="H19" s="8" t="s">
        <v>25</v>
      </c>
      <c r="I19" s="8" t="s">
        <v>26</v>
      </c>
      <c r="J19" s="8" t="s">
        <v>27</v>
      </c>
      <c r="K19" s="8" t="s">
        <v>28</v>
      </c>
      <c r="L19" s="8" t="s">
        <v>29</v>
      </c>
      <c r="M19" s="8" t="s">
        <v>30</v>
      </c>
      <c r="N19" s="8" t="s">
        <v>31</v>
      </c>
      <c r="O19" s="8" t="s">
        <v>32</v>
      </c>
      <c r="P19" s="8" t="s">
        <v>33</v>
      </c>
      <c r="Q19" s="8" t="s">
        <v>34</v>
      </c>
      <c r="R19" s="8" t="s">
        <v>35</v>
      </c>
      <c r="S19" s="8" t="s">
        <v>36</v>
      </c>
      <c r="T19" s="8" t="s">
        <v>37</v>
      </c>
      <c r="U19" s="8" t="s">
        <v>38</v>
      </c>
      <c r="V19" s="8" t="s">
        <v>39</v>
      </c>
      <c r="W19" s="8" t="s">
        <v>40</v>
      </c>
      <c r="X19" s="8" t="s">
        <v>41</v>
      </c>
      <c r="Y19" s="8" t="s">
        <v>42</v>
      </c>
      <c r="Z19" s="8" t="s">
        <v>43</v>
      </c>
      <c r="AA19" s="8" t="s">
        <v>44</v>
      </c>
      <c r="AB19" s="8" t="s">
        <v>45</v>
      </c>
      <c r="AC19" s="8" t="s">
        <v>46</v>
      </c>
      <c r="AD19" s="8" t="s">
        <v>47</v>
      </c>
      <c r="AE19" s="8" t="s">
        <v>48</v>
      </c>
      <c r="AF19" s="8" t="s">
        <v>49</v>
      </c>
      <c r="AG19" s="8" t="s">
        <v>50</v>
      </c>
      <c r="AH19" s="8" t="s">
        <v>51</v>
      </c>
      <c r="AI19" s="8" t="s">
        <v>52</v>
      </c>
      <c r="AJ19" s="8" t="s">
        <v>53</v>
      </c>
      <c r="AK19" s="8" t="s">
        <v>54</v>
      </c>
      <c r="AL19" s="8" t="s">
        <v>55</v>
      </c>
      <c r="AM19" s="8" t="s">
        <v>56</v>
      </c>
      <c r="AN19" s="8" t="s">
        <v>57</v>
      </c>
      <c r="AO19" s="8" t="s">
        <v>58</v>
      </c>
      <c r="AP19" s="8" t="s">
        <v>59</v>
      </c>
      <c r="AQ19" s="8" t="s">
        <v>60</v>
      </c>
    </row>
    <row r="20" spans="1:46" x14ac:dyDescent="0.25">
      <c r="A20" s="10">
        <v>0</v>
      </c>
      <c r="B20" s="10" t="s">
        <v>61</v>
      </c>
      <c r="C20" s="6" t="s">
        <v>207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11">
        <f t="shared" ref="AB20:AQ20" si="0">SUM(AB21:AB26)</f>
        <v>0</v>
      </c>
      <c r="AC20" s="11">
        <f t="shared" si="0"/>
        <v>5.95986788</v>
      </c>
      <c r="AD20" s="11">
        <f t="shared" si="0"/>
        <v>1.1200000000000001</v>
      </c>
      <c r="AE20" s="11">
        <f t="shared" si="0"/>
        <v>0</v>
      </c>
      <c r="AF20" s="11">
        <f t="shared" si="0"/>
        <v>0.25</v>
      </c>
      <c r="AG20" s="11">
        <f t="shared" si="0"/>
        <v>0</v>
      </c>
      <c r="AH20" s="11">
        <f t="shared" si="0"/>
        <v>4</v>
      </c>
      <c r="AI20" s="11">
        <f t="shared" si="0"/>
        <v>0</v>
      </c>
      <c r="AJ20" s="11">
        <f t="shared" si="0"/>
        <v>0</v>
      </c>
      <c r="AK20" s="11">
        <f t="shared" si="0"/>
        <v>5.95986788</v>
      </c>
      <c r="AL20" s="11">
        <f t="shared" si="0"/>
        <v>1.1200000000000001</v>
      </c>
      <c r="AM20" s="11">
        <f t="shared" si="0"/>
        <v>0</v>
      </c>
      <c r="AN20" s="11">
        <f t="shared" si="0"/>
        <v>0.25</v>
      </c>
      <c r="AO20" s="11">
        <f t="shared" si="0"/>
        <v>0</v>
      </c>
      <c r="AP20" s="11">
        <f t="shared" si="0"/>
        <v>4</v>
      </c>
      <c r="AQ20" s="11">
        <f t="shared" si="0"/>
        <v>0</v>
      </c>
    </row>
    <row r="21" spans="1:46" x14ac:dyDescent="0.25">
      <c r="A21" s="10" t="s">
        <v>62</v>
      </c>
      <c r="B21" s="10" t="s">
        <v>63</v>
      </c>
      <c r="C21" s="6" t="s">
        <v>207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f t="shared" ref="AB21:AQ21" si="1">AB28</f>
        <v>0</v>
      </c>
      <c r="AC21" s="8">
        <f t="shared" si="1"/>
        <v>0</v>
      </c>
      <c r="AD21" s="8">
        <f t="shared" si="1"/>
        <v>0</v>
      </c>
      <c r="AE21" s="8">
        <f t="shared" si="1"/>
        <v>0</v>
      </c>
      <c r="AF21" s="8">
        <f t="shared" si="1"/>
        <v>0</v>
      </c>
      <c r="AG21" s="8">
        <f t="shared" si="1"/>
        <v>0</v>
      </c>
      <c r="AH21" s="8">
        <f t="shared" si="1"/>
        <v>0</v>
      </c>
      <c r="AI21" s="8">
        <f t="shared" si="1"/>
        <v>0</v>
      </c>
      <c r="AJ21" s="8">
        <f t="shared" si="1"/>
        <v>0</v>
      </c>
      <c r="AK21" s="8">
        <f t="shared" si="1"/>
        <v>0</v>
      </c>
      <c r="AL21" s="8">
        <f t="shared" si="1"/>
        <v>0</v>
      </c>
      <c r="AM21" s="8">
        <f t="shared" si="1"/>
        <v>0</v>
      </c>
      <c r="AN21" s="8">
        <f t="shared" si="1"/>
        <v>0</v>
      </c>
      <c r="AO21" s="8">
        <f t="shared" si="1"/>
        <v>0</v>
      </c>
      <c r="AP21" s="8">
        <f t="shared" si="1"/>
        <v>0</v>
      </c>
      <c r="AQ21" s="8">
        <f t="shared" si="1"/>
        <v>0</v>
      </c>
    </row>
    <row r="22" spans="1:46" ht="31.5" x14ac:dyDescent="0.25">
      <c r="A22" s="10" t="s">
        <v>64</v>
      </c>
      <c r="B22" s="10" t="s">
        <v>65</v>
      </c>
      <c r="C22" s="6" t="s">
        <v>207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11">
        <f t="shared" ref="AB22:AQ22" si="2">AB48</f>
        <v>0</v>
      </c>
      <c r="AC22" s="11">
        <f t="shared" si="2"/>
        <v>3.3886678799999999</v>
      </c>
      <c r="AD22" s="11">
        <f t="shared" si="2"/>
        <v>0.96000000000000008</v>
      </c>
      <c r="AE22" s="11">
        <f t="shared" si="2"/>
        <v>0</v>
      </c>
      <c r="AF22" s="11">
        <f t="shared" si="2"/>
        <v>0</v>
      </c>
      <c r="AG22" s="11">
        <f t="shared" si="2"/>
        <v>0</v>
      </c>
      <c r="AH22" s="11">
        <f t="shared" si="2"/>
        <v>4</v>
      </c>
      <c r="AI22" s="11">
        <f t="shared" si="2"/>
        <v>0</v>
      </c>
      <c r="AJ22" s="11">
        <f t="shared" si="2"/>
        <v>0</v>
      </c>
      <c r="AK22" s="11">
        <f t="shared" si="2"/>
        <v>3.3886678799999999</v>
      </c>
      <c r="AL22" s="11">
        <f t="shared" si="2"/>
        <v>0.96000000000000008</v>
      </c>
      <c r="AM22" s="11">
        <f t="shared" si="2"/>
        <v>0</v>
      </c>
      <c r="AN22" s="11">
        <f t="shared" si="2"/>
        <v>0</v>
      </c>
      <c r="AO22" s="11">
        <f t="shared" si="2"/>
        <v>0</v>
      </c>
      <c r="AP22" s="11">
        <f t="shared" si="2"/>
        <v>4</v>
      </c>
      <c r="AQ22" s="11">
        <f t="shared" si="2"/>
        <v>0</v>
      </c>
    </row>
    <row r="23" spans="1:46" ht="47.25" x14ac:dyDescent="0.25">
      <c r="A23" s="10" t="s">
        <v>66</v>
      </c>
      <c r="B23" s="10" t="s">
        <v>67</v>
      </c>
      <c r="C23" s="6" t="s">
        <v>207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f t="shared" ref="AB23:AQ23" si="3">AB79</f>
        <v>0</v>
      </c>
      <c r="AC23" s="8">
        <f t="shared" si="3"/>
        <v>0</v>
      </c>
      <c r="AD23" s="8">
        <f t="shared" si="3"/>
        <v>0</v>
      </c>
      <c r="AE23" s="8">
        <f t="shared" si="3"/>
        <v>0</v>
      </c>
      <c r="AF23" s="8">
        <f t="shared" si="3"/>
        <v>0</v>
      </c>
      <c r="AG23" s="8">
        <f t="shared" si="3"/>
        <v>0</v>
      </c>
      <c r="AH23" s="8">
        <f t="shared" si="3"/>
        <v>0</v>
      </c>
      <c r="AI23" s="8">
        <f t="shared" si="3"/>
        <v>0</v>
      </c>
      <c r="AJ23" s="8">
        <f t="shared" si="3"/>
        <v>0</v>
      </c>
      <c r="AK23" s="8">
        <f t="shared" si="3"/>
        <v>0</v>
      </c>
      <c r="AL23" s="8">
        <f t="shared" si="3"/>
        <v>0</v>
      </c>
      <c r="AM23" s="8">
        <f t="shared" si="3"/>
        <v>0</v>
      </c>
      <c r="AN23" s="8">
        <f t="shared" si="3"/>
        <v>0</v>
      </c>
      <c r="AO23" s="8">
        <f t="shared" si="3"/>
        <v>0</v>
      </c>
      <c r="AP23" s="8">
        <f t="shared" si="3"/>
        <v>0</v>
      </c>
      <c r="AQ23" s="8">
        <f t="shared" si="3"/>
        <v>0</v>
      </c>
    </row>
    <row r="24" spans="1:46" ht="31.5" x14ac:dyDescent="0.25">
      <c r="A24" s="10" t="s">
        <v>68</v>
      </c>
      <c r="B24" s="10" t="s">
        <v>69</v>
      </c>
      <c r="C24" s="6" t="s">
        <v>207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11">
        <f t="shared" ref="AB24:AQ24" si="4">AB82</f>
        <v>0</v>
      </c>
      <c r="AC24" s="11">
        <f t="shared" si="4"/>
        <v>2.1391900000000001</v>
      </c>
      <c r="AD24" s="11">
        <f t="shared" si="4"/>
        <v>0.16</v>
      </c>
      <c r="AE24" s="11">
        <f t="shared" si="4"/>
        <v>0</v>
      </c>
      <c r="AF24" s="11">
        <f t="shared" si="4"/>
        <v>0.25</v>
      </c>
      <c r="AG24" s="11">
        <f t="shared" si="4"/>
        <v>0</v>
      </c>
      <c r="AH24" s="11">
        <f t="shared" si="4"/>
        <v>0</v>
      </c>
      <c r="AI24" s="11">
        <f t="shared" si="4"/>
        <v>0</v>
      </c>
      <c r="AJ24" s="11">
        <f t="shared" si="4"/>
        <v>0</v>
      </c>
      <c r="AK24" s="11">
        <f t="shared" si="4"/>
        <v>2.1391900000000001</v>
      </c>
      <c r="AL24" s="11">
        <f t="shared" si="4"/>
        <v>0.16</v>
      </c>
      <c r="AM24" s="11">
        <f t="shared" si="4"/>
        <v>0</v>
      </c>
      <c r="AN24" s="11">
        <f t="shared" si="4"/>
        <v>0.25</v>
      </c>
      <c r="AO24" s="11">
        <f t="shared" si="4"/>
        <v>0</v>
      </c>
      <c r="AP24" s="11">
        <f t="shared" si="4"/>
        <v>0</v>
      </c>
      <c r="AQ24" s="11">
        <f t="shared" si="4"/>
        <v>0</v>
      </c>
    </row>
    <row r="25" spans="1:46" ht="31.5" x14ac:dyDescent="0.25">
      <c r="A25" s="10" t="s">
        <v>70</v>
      </c>
      <c r="B25" s="10" t="s">
        <v>71</v>
      </c>
      <c r="C25" s="6" t="s">
        <v>207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f t="shared" ref="AB25:AQ26" si="5">AB85</f>
        <v>0</v>
      </c>
      <c r="AC25" s="8">
        <f t="shared" si="5"/>
        <v>0</v>
      </c>
      <c r="AD25" s="8">
        <f t="shared" si="5"/>
        <v>0</v>
      </c>
      <c r="AE25" s="8">
        <f t="shared" si="5"/>
        <v>0</v>
      </c>
      <c r="AF25" s="8">
        <f t="shared" si="5"/>
        <v>0</v>
      </c>
      <c r="AG25" s="8">
        <f t="shared" si="5"/>
        <v>0</v>
      </c>
      <c r="AH25" s="8">
        <f t="shared" si="5"/>
        <v>0</v>
      </c>
      <c r="AI25" s="8">
        <f t="shared" si="5"/>
        <v>0</v>
      </c>
      <c r="AJ25" s="8">
        <f t="shared" si="5"/>
        <v>0</v>
      </c>
      <c r="AK25" s="8">
        <f t="shared" si="5"/>
        <v>0</v>
      </c>
      <c r="AL25" s="8">
        <f t="shared" si="5"/>
        <v>0</v>
      </c>
      <c r="AM25" s="8">
        <f t="shared" si="5"/>
        <v>0</v>
      </c>
      <c r="AN25" s="8">
        <f t="shared" si="5"/>
        <v>0</v>
      </c>
      <c r="AO25" s="8">
        <f t="shared" si="5"/>
        <v>0</v>
      </c>
      <c r="AP25" s="8">
        <f t="shared" si="5"/>
        <v>0</v>
      </c>
      <c r="AQ25" s="8">
        <f t="shared" si="5"/>
        <v>0</v>
      </c>
    </row>
    <row r="26" spans="1:46" x14ac:dyDescent="0.25">
      <c r="A26" s="10" t="s">
        <v>72</v>
      </c>
      <c r="B26" s="10" t="s">
        <v>73</v>
      </c>
      <c r="C26" s="6" t="s">
        <v>207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11">
        <f t="shared" si="5"/>
        <v>0</v>
      </c>
      <c r="AC26" s="11">
        <f t="shared" si="5"/>
        <v>0.43201000000000001</v>
      </c>
      <c r="AD26" s="11">
        <f t="shared" si="5"/>
        <v>0</v>
      </c>
      <c r="AE26" s="11">
        <f t="shared" si="5"/>
        <v>0</v>
      </c>
      <c r="AF26" s="11">
        <f t="shared" si="5"/>
        <v>0</v>
      </c>
      <c r="AG26" s="11">
        <f t="shared" si="5"/>
        <v>0</v>
      </c>
      <c r="AH26" s="11">
        <f t="shared" si="5"/>
        <v>0</v>
      </c>
      <c r="AI26" s="11">
        <f t="shared" si="5"/>
        <v>0</v>
      </c>
      <c r="AJ26" s="11">
        <f t="shared" si="5"/>
        <v>0</v>
      </c>
      <c r="AK26" s="11">
        <f t="shared" si="5"/>
        <v>0.43201000000000001</v>
      </c>
      <c r="AL26" s="11">
        <f t="shared" si="5"/>
        <v>0</v>
      </c>
      <c r="AM26" s="11">
        <f t="shared" si="5"/>
        <v>0</v>
      </c>
      <c r="AN26" s="11">
        <f t="shared" si="5"/>
        <v>0</v>
      </c>
      <c r="AO26" s="11">
        <f t="shared" si="5"/>
        <v>0</v>
      </c>
      <c r="AP26" s="11">
        <f t="shared" si="5"/>
        <v>0</v>
      </c>
      <c r="AQ26" s="11">
        <f t="shared" si="5"/>
        <v>0</v>
      </c>
    </row>
    <row r="27" spans="1:46" x14ac:dyDescent="0.25">
      <c r="A27" s="10">
        <v>1</v>
      </c>
      <c r="B27" s="10" t="s">
        <v>158</v>
      </c>
      <c r="C27" s="6" t="s">
        <v>207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11">
        <f t="shared" ref="AB27:AQ27" si="6">AB28+AB48+AB79+AB82+AB85+AB86</f>
        <v>0</v>
      </c>
      <c r="AC27" s="11">
        <f t="shared" si="6"/>
        <v>5.95986788</v>
      </c>
      <c r="AD27" s="11">
        <f t="shared" si="6"/>
        <v>1.1200000000000001</v>
      </c>
      <c r="AE27" s="11">
        <f t="shared" si="6"/>
        <v>0</v>
      </c>
      <c r="AF27" s="11">
        <f t="shared" si="6"/>
        <v>0.25</v>
      </c>
      <c r="AG27" s="11">
        <f t="shared" si="6"/>
        <v>0</v>
      </c>
      <c r="AH27" s="11">
        <f t="shared" si="6"/>
        <v>4</v>
      </c>
      <c r="AI27" s="11">
        <f t="shared" si="6"/>
        <v>0</v>
      </c>
      <c r="AJ27" s="11">
        <f t="shared" si="6"/>
        <v>0</v>
      </c>
      <c r="AK27" s="11">
        <f t="shared" si="6"/>
        <v>5.95986788</v>
      </c>
      <c r="AL27" s="11">
        <f t="shared" si="6"/>
        <v>1.1200000000000001</v>
      </c>
      <c r="AM27" s="11">
        <f t="shared" si="6"/>
        <v>0</v>
      </c>
      <c r="AN27" s="11">
        <f t="shared" si="6"/>
        <v>0.25</v>
      </c>
      <c r="AO27" s="11">
        <f t="shared" si="6"/>
        <v>0</v>
      </c>
      <c r="AP27" s="11">
        <f t="shared" si="6"/>
        <v>4</v>
      </c>
      <c r="AQ27" s="11">
        <f t="shared" si="6"/>
        <v>0</v>
      </c>
    </row>
    <row r="28" spans="1:46" x14ac:dyDescent="0.25">
      <c r="A28" s="12" t="s">
        <v>125</v>
      </c>
      <c r="B28" s="10" t="s">
        <v>74</v>
      </c>
      <c r="C28" s="6" t="s">
        <v>207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</row>
    <row r="29" spans="1:46" ht="31.5" x14ac:dyDescent="0.25">
      <c r="A29" s="13" t="s">
        <v>126</v>
      </c>
      <c r="B29" s="10" t="s">
        <v>75</v>
      </c>
      <c r="C29" s="6" t="s">
        <v>207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</row>
    <row r="30" spans="1:46" ht="47.25" x14ac:dyDescent="0.25">
      <c r="A30" s="10" t="s">
        <v>76</v>
      </c>
      <c r="B30" s="10" t="s">
        <v>77</v>
      </c>
      <c r="C30" s="6" t="s">
        <v>207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</row>
    <row r="31" spans="1:46" ht="47.25" x14ac:dyDescent="0.25">
      <c r="A31" s="10" t="s">
        <v>78</v>
      </c>
      <c r="B31" s="10" t="s">
        <v>79</v>
      </c>
      <c r="C31" s="6" t="s">
        <v>207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</row>
    <row r="32" spans="1:46" ht="31.5" x14ac:dyDescent="0.25">
      <c r="A32" s="10" t="s">
        <v>80</v>
      </c>
      <c r="B32" s="10" t="s">
        <v>81</v>
      </c>
      <c r="C32" s="6" t="s">
        <v>207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</row>
    <row r="33" spans="1:43" ht="31.5" x14ac:dyDescent="0.25">
      <c r="A33" s="13" t="s">
        <v>127</v>
      </c>
      <c r="B33" s="10" t="s">
        <v>82</v>
      </c>
      <c r="C33" s="6" t="s">
        <v>207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</row>
    <row r="34" spans="1:43" ht="47.25" x14ac:dyDescent="0.25">
      <c r="A34" s="10" t="s">
        <v>83</v>
      </c>
      <c r="B34" s="10" t="s">
        <v>128</v>
      </c>
      <c r="C34" s="6" t="s">
        <v>207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</row>
    <row r="35" spans="1:43" ht="31.5" x14ac:dyDescent="0.25">
      <c r="A35" s="10" t="s">
        <v>84</v>
      </c>
      <c r="B35" s="10" t="s">
        <v>85</v>
      </c>
      <c r="C35" s="6" t="s">
        <v>207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8">
        <v>0</v>
      </c>
    </row>
    <row r="36" spans="1:43" ht="31.5" x14ac:dyDescent="0.25">
      <c r="A36" s="13" t="s">
        <v>129</v>
      </c>
      <c r="B36" s="10" t="s">
        <v>130</v>
      </c>
      <c r="C36" s="6" t="s">
        <v>207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</row>
    <row r="37" spans="1:43" ht="31.5" x14ac:dyDescent="0.25">
      <c r="A37" s="10" t="s">
        <v>86</v>
      </c>
      <c r="B37" s="10" t="s">
        <v>87</v>
      </c>
      <c r="C37" s="6" t="s">
        <v>207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  <c r="AM37" s="8">
        <v>0</v>
      </c>
      <c r="AN37" s="8">
        <v>0</v>
      </c>
      <c r="AO37" s="8">
        <v>0</v>
      </c>
      <c r="AP37" s="8">
        <v>0</v>
      </c>
      <c r="AQ37" s="8">
        <v>0</v>
      </c>
    </row>
    <row r="38" spans="1:43" ht="78.75" x14ac:dyDescent="0.25">
      <c r="A38" s="10" t="s">
        <v>86</v>
      </c>
      <c r="B38" s="10" t="s">
        <v>131</v>
      </c>
      <c r="C38" s="6" t="s">
        <v>207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</row>
    <row r="39" spans="1:43" ht="63" x14ac:dyDescent="0.25">
      <c r="A39" s="10" t="s">
        <v>86</v>
      </c>
      <c r="B39" s="10" t="s">
        <v>88</v>
      </c>
      <c r="C39" s="6" t="s">
        <v>207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</row>
    <row r="40" spans="1:43" ht="63" x14ac:dyDescent="0.25">
      <c r="A40" s="10" t="s">
        <v>86</v>
      </c>
      <c r="B40" s="10" t="s">
        <v>89</v>
      </c>
      <c r="C40" s="6" t="s">
        <v>207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</row>
    <row r="41" spans="1:43" ht="31.5" x14ac:dyDescent="0.25">
      <c r="A41" s="10" t="s">
        <v>90</v>
      </c>
      <c r="B41" s="10" t="s">
        <v>87</v>
      </c>
      <c r="C41" s="6" t="s">
        <v>207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</row>
    <row r="42" spans="1:43" ht="78.75" x14ac:dyDescent="0.25">
      <c r="A42" s="10" t="s">
        <v>90</v>
      </c>
      <c r="B42" s="10" t="s">
        <v>131</v>
      </c>
      <c r="C42" s="6" t="s">
        <v>207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</row>
    <row r="43" spans="1:43" ht="63" x14ac:dyDescent="0.25">
      <c r="A43" s="10" t="s">
        <v>90</v>
      </c>
      <c r="B43" s="10" t="s">
        <v>88</v>
      </c>
      <c r="C43" s="6" t="s">
        <v>207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0</v>
      </c>
      <c r="AG43" s="8">
        <v>0</v>
      </c>
      <c r="AH43" s="8">
        <v>0</v>
      </c>
      <c r="AI43" s="8">
        <v>0</v>
      </c>
      <c r="AJ43" s="8">
        <v>0</v>
      </c>
      <c r="AK43" s="8">
        <v>0</v>
      </c>
      <c r="AL43" s="8">
        <v>0</v>
      </c>
      <c r="AM43" s="8">
        <v>0</v>
      </c>
      <c r="AN43" s="8">
        <v>0</v>
      </c>
      <c r="AO43" s="8">
        <v>0</v>
      </c>
      <c r="AP43" s="8">
        <v>0</v>
      </c>
      <c r="AQ43" s="8">
        <v>0</v>
      </c>
    </row>
    <row r="44" spans="1:43" ht="63" x14ac:dyDescent="0.25">
      <c r="A44" s="10" t="s">
        <v>90</v>
      </c>
      <c r="B44" s="10" t="s">
        <v>91</v>
      </c>
      <c r="C44" s="6" t="s">
        <v>207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</row>
    <row r="45" spans="1:43" ht="63" x14ac:dyDescent="0.25">
      <c r="A45" s="13" t="s">
        <v>132</v>
      </c>
      <c r="B45" s="10" t="s">
        <v>133</v>
      </c>
      <c r="C45" s="6" t="s">
        <v>207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0</v>
      </c>
      <c r="AM45" s="8">
        <v>0</v>
      </c>
      <c r="AN45" s="8">
        <v>0</v>
      </c>
      <c r="AO45" s="8">
        <v>0</v>
      </c>
      <c r="AP45" s="8">
        <v>0</v>
      </c>
      <c r="AQ45" s="8">
        <v>0</v>
      </c>
    </row>
    <row r="46" spans="1:43" ht="47.25" x14ac:dyDescent="0.25">
      <c r="A46" s="10" t="s">
        <v>92</v>
      </c>
      <c r="B46" s="10" t="s">
        <v>93</v>
      </c>
      <c r="C46" s="6" t="s">
        <v>207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</row>
    <row r="47" spans="1:43" ht="63" x14ac:dyDescent="0.25">
      <c r="A47" s="10" t="s">
        <v>94</v>
      </c>
      <c r="B47" s="10" t="s">
        <v>95</v>
      </c>
      <c r="C47" s="6" t="s">
        <v>207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8">
        <v>0</v>
      </c>
      <c r="AO47" s="8">
        <v>0</v>
      </c>
      <c r="AP47" s="8">
        <v>0</v>
      </c>
      <c r="AQ47" s="8">
        <v>0</v>
      </c>
    </row>
    <row r="48" spans="1:43" ht="31.5" x14ac:dyDescent="0.25">
      <c r="A48" s="12" t="s">
        <v>134</v>
      </c>
      <c r="B48" s="10" t="s">
        <v>135</v>
      </c>
      <c r="C48" s="19" t="s">
        <v>207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11">
        <f t="shared" ref="AB48:AQ48" si="7">AB49+AB57</f>
        <v>0</v>
      </c>
      <c r="AC48" s="11">
        <f t="shared" si="7"/>
        <v>3.3886678799999999</v>
      </c>
      <c r="AD48" s="11">
        <f t="shared" si="7"/>
        <v>0.96000000000000008</v>
      </c>
      <c r="AE48" s="11">
        <f t="shared" si="7"/>
        <v>0</v>
      </c>
      <c r="AF48" s="11">
        <f t="shared" si="7"/>
        <v>0</v>
      </c>
      <c r="AG48" s="11">
        <f t="shared" si="7"/>
        <v>0</v>
      </c>
      <c r="AH48" s="11">
        <f t="shared" si="7"/>
        <v>4</v>
      </c>
      <c r="AI48" s="11">
        <f t="shared" si="7"/>
        <v>0</v>
      </c>
      <c r="AJ48" s="11">
        <f t="shared" si="7"/>
        <v>0</v>
      </c>
      <c r="AK48" s="11">
        <f t="shared" si="7"/>
        <v>3.3886678799999999</v>
      </c>
      <c r="AL48" s="11">
        <f t="shared" si="7"/>
        <v>0.96000000000000008</v>
      </c>
      <c r="AM48" s="11">
        <f t="shared" si="7"/>
        <v>0</v>
      </c>
      <c r="AN48" s="11">
        <f t="shared" si="7"/>
        <v>0</v>
      </c>
      <c r="AO48" s="11">
        <f t="shared" si="7"/>
        <v>0</v>
      </c>
      <c r="AP48" s="11">
        <f t="shared" si="7"/>
        <v>4</v>
      </c>
      <c r="AQ48" s="11">
        <f t="shared" si="7"/>
        <v>0</v>
      </c>
    </row>
    <row r="49" spans="1:43" ht="47.25" x14ac:dyDescent="0.25">
      <c r="A49" s="13" t="s">
        <v>136</v>
      </c>
      <c r="B49" s="10" t="s">
        <v>137</v>
      </c>
      <c r="C49" s="19" t="s">
        <v>207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14">
        <f t="shared" ref="AB49:AQ49" si="8">AB50</f>
        <v>0</v>
      </c>
      <c r="AC49" s="14">
        <f t="shared" si="8"/>
        <v>3.3886678799999999</v>
      </c>
      <c r="AD49" s="14">
        <f t="shared" si="8"/>
        <v>0.96000000000000008</v>
      </c>
      <c r="AE49" s="14">
        <f t="shared" si="8"/>
        <v>0</v>
      </c>
      <c r="AF49" s="14">
        <f t="shared" si="8"/>
        <v>0</v>
      </c>
      <c r="AG49" s="14">
        <f t="shared" si="8"/>
        <v>0</v>
      </c>
      <c r="AH49" s="14">
        <f t="shared" si="8"/>
        <v>4</v>
      </c>
      <c r="AI49" s="14">
        <f t="shared" si="8"/>
        <v>0</v>
      </c>
      <c r="AJ49" s="14">
        <f t="shared" si="8"/>
        <v>0</v>
      </c>
      <c r="AK49" s="14">
        <f t="shared" si="8"/>
        <v>3.3886678799999999</v>
      </c>
      <c r="AL49" s="14">
        <f t="shared" si="8"/>
        <v>0.96000000000000008</v>
      </c>
      <c r="AM49" s="14">
        <f t="shared" si="8"/>
        <v>0</v>
      </c>
      <c r="AN49" s="14">
        <f t="shared" si="8"/>
        <v>0</v>
      </c>
      <c r="AO49" s="14">
        <f t="shared" si="8"/>
        <v>0</v>
      </c>
      <c r="AP49" s="14">
        <f t="shared" si="8"/>
        <v>4</v>
      </c>
      <c r="AQ49" s="14">
        <f t="shared" si="8"/>
        <v>0</v>
      </c>
    </row>
    <row r="50" spans="1:43" ht="31.5" x14ac:dyDescent="0.25">
      <c r="A50" s="10" t="s">
        <v>96</v>
      </c>
      <c r="B50" s="10" t="s">
        <v>97</v>
      </c>
      <c r="C50" s="19" t="s">
        <v>207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14">
        <f t="shared" ref="AB50:AQ50" si="9">SUM(AB51:AB55)</f>
        <v>0</v>
      </c>
      <c r="AC50" s="14">
        <f t="shared" si="9"/>
        <v>3.3886678799999999</v>
      </c>
      <c r="AD50" s="14">
        <f t="shared" si="9"/>
        <v>0.96000000000000008</v>
      </c>
      <c r="AE50" s="14">
        <f t="shared" si="9"/>
        <v>0</v>
      </c>
      <c r="AF50" s="14">
        <f t="shared" si="9"/>
        <v>0</v>
      </c>
      <c r="AG50" s="14">
        <f t="shared" si="9"/>
        <v>0</v>
      </c>
      <c r="AH50" s="14">
        <f t="shared" si="9"/>
        <v>4</v>
      </c>
      <c r="AI50" s="14">
        <f t="shared" si="9"/>
        <v>0</v>
      </c>
      <c r="AJ50" s="14">
        <f t="shared" si="9"/>
        <v>0</v>
      </c>
      <c r="AK50" s="14">
        <f t="shared" si="9"/>
        <v>3.3886678799999999</v>
      </c>
      <c r="AL50" s="14">
        <f t="shared" si="9"/>
        <v>0.96000000000000008</v>
      </c>
      <c r="AM50" s="14">
        <f t="shared" si="9"/>
        <v>0</v>
      </c>
      <c r="AN50" s="14">
        <f t="shared" si="9"/>
        <v>0</v>
      </c>
      <c r="AO50" s="14">
        <f t="shared" si="9"/>
        <v>0</v>
      </c>
      <c r="AP50" s="14">
        <f t="shared" si="9"/>
        <v>4</v>
      </c>
      <c r="AQ50" s="14">
        <f t="shared" si="9"/>
        <v>0</v>
      </c>
    </row>
    <row r="51" spans="1:43" ht="47.25" x14ac:dyDescent="0.25">
      <c r="A51" s="10" t="s">
        <v>179</v>
      </c>
      <c r="B51" s="15" t="s">
        <v>161</v>
      </c>
      <c r="C51" s="15" t="s">
        <v>162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11">
        <v>0.41103980000000001</v>
      </c>
      <c r="AD51" s="8">
        <v>0.16</v>
      </c>
      <c r="AE51" s="8">
        <v>0</v>
      </c>
      <c r="AF51" s="8">
        <v>0</v>
      </c>
      <c r="AG51" s="8">
        <v>0</v>
      </c>
      <c r="AH51" s="8">
        <v>1</v>
      </c>
      <c r="AI51" s="8">
        <v>0</v>
      </c>
      <c r="AJ51" s="8">
        <v>0</v>
      </c>
      <c r="AK51" s="11">
        <v>0.41103980000000001</v>
      </c>
      <c r="AL51" s="8">
        <v>0.16</v>
      </c>
      <c r="AM51" s="8">
        <v>0</v>
      </c>
      <c r="AN51" s="8">
        <v>0</v>
      </c>
      <c r="AO51" s="8">
        <v>0</v>
      </c>
      <c r="AP51" s="8">
        <v>1</v>
      </c>
      <c r="AQ51" s="8">
        <v>0</v>
      </c>
    </row>
    <row r="52" spans="1:43" ht="47.25" x14ac:dyDescent="0.25">
      <c r="A52" s="10" t="s">
        <v>180</v>
      </c>
      <c r="B52" s="15" t="s">
        <v>163</v>
      </c>
      <c r="C52" s="15" t="s">
        <v>164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11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11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</row>
    <row r="53" spans="1:43" ht="47.25" x14ac:dyDescent="0.25">
      <c r="A53" s="10" t="s">
        <v>181</v>
      </c>
      <c r="B53" s="15" t="s">
        <v>165</v>
      </c>
      <c r="C53" s="15" t="s">
        <v>166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11">
        <v>1.32762808</v>
      </c>
      <c r="AD53" s="8">
        <v>0.8</v>
      </c>
      <c r="AE53" s="8">
        <v>0</v>
      </c>
      <c r="AF53" s="8">
        <v>0</v>
      </c>
      <c r="AG53" s="8">
        <v>0</v>
      </c>
      <c r="AH53" s="8">
        <v>2</v>
      </c>
      <c r="AI53" s="8">
        <v>0</v>
      </c>
      <c r="AJ53" s="8">
        <v>0</v>
      </c>
      <c r="AK53" s="11">
        <v>1.32762808</v>
      </c>
      <c r="AL53" s="8">
        <v>0.8</v>
      </c>
      <c r="AM53" s="8">
        <v>0</v>
      </c>
      <c r="AN53" s="8">
        <v>0</v>
      </c>
      <c r="AO53" s="8">
        <v>0</v>
      </c>
      <c r="AP53" s="8">
        <v>2</v>
      </c>
      <c r="AQ53" s="8">
        <v>0</v>
      </c>
    </row>
    <row r="54" spans="1:43" ht="47.25" x14ac:dyDescent="0.25">
      <c r="A54" s="10" t="s">
        <v>182</v>
      </c>
      <c r="B54" s="15" t="s">
        <v>167</v>
      </c>
      <c r="C54" s="15" t="s">
        <v>168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</row>
    <row r="55" spans="1:43" ht="47.25" x14ac:dyDescent="0.25">
      <c r="A55" s="10" t="s">
        <v>183</v>
      </c>
      <c r="B55" s="10" t="s">
        <v>202</v>
      </c>
      <c r="C55" s="20" t="s">
        <v>169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1.65</v>
      </c>
      <c r="AD55" s="8">
        <v>0</v>
      </c>
      <c r="AE55" s="8">
        <v>0</v>
      </c>
      <c r="AF55" s="8">
        <v>0</v>
      </c>
      <c r="AG55" s="8">
        <v>0</v>
      </c>
      <c r="AH55" s="8">
        <v>1</v>
      </c>
      <c r="AI55" s="8">
        <v>0</v>
      </c>
      <c r="AJ55" s="8">
        <v>0</v>
      </c>
      <c r="AK55" s="8">
        <v>1.65</v>
      </c>
      <c r="AL55" s="8">
        <v>0</v>
      </c>
      <c r="AM55" s="8">
        <v>0</v>
      </c>
      <c r="AN55" s="8">
        <v>0</v>
      </c>
      <c r="AO55" s="8">
        <v>0</v>
      </c>
      <c r="AP55" s="8">
        <v>1</v>
      </c>
      <c r="AQ55" s="8">
        <v>0</v>
      </c>
    </row>
    <row r="56" spans="1:43" ht="47.25" x14ac:dyDescent="0.25">
      <c r="A56" s="10" t="s">
        <v>98</v>
      </c>
      <c r="B56" s="10" t="s">
        <v>99</v>
      </c>
      <c r="C56" s="20" t="s">
        <v>207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</row>
    <row r="57" spans="1:43" ht="31.5" x14ac:dyDescent="0.25">
      <c r="A57" s="13" t="s">
        <v>138</v>
      </c>
      <c r="B57" s="10" t="s">
        <v>100</v>
      </c>
      <c r="C57" s="20" t="s">
        <v>207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11">
        <f t="shared" ref="AB57:AQ57" si="10">AB58</f>
        <v>0</v>
      </c>
      <c r="AC57" s="11">
        <f t="shared" si="10"/>
        <v>0</v>
      </c>
      <c r="AD57" s="11">
        <f t="shared" si="10"/>
        <v>0</v>
      </c>
      <c r="AE57" s="11">
        <f t="shared" si="10"/>
        <v>0</v>
      </c>
      <c r="AF57" s="11">
        <f t="shared" si="10"/>
        <v>0</v>
      </c>
      <c r="AG57" s="11">
        <f t="shared" si="10"/>
        <v>0</v>
      </c>
      <c r="AH57" s="11">
        <f t="shared" si="10"/>
        <v>0</v>
      </c>
      <c r="AI57" s="11">
        <f t="shared" si="10"/>
        <v>0</v>
      </c>
      <c r="AJ57" s="11">
        <f t="shared" si="10"/>
        <v>0</v>
      </c>
      <c r="AK57" s="11">
        <f t="shared" si="10"/>
        <v>0</v>
      </c>
      <c r="AL57" s="11">
        <f t="shared" si="10"/>
        <v>0</v>
      </c>
      <c r="AM57" s="11">
        <f t="shared" si="10"/>
        <v>0</v>
      </c>
      <c r="AN57" s="11">
        <f t="shared" si="10"/>
        <v>0</v>
      </c>
      <c r="AO57" s="11">
        <f t="shared" si="10"/>
        <v>0</v>
      </c>
      <c r="AP57" s="11">
        <f t="shared" si="10"/>
        <v>0</v>
      </c>
      <c r="AQ57" s="11">
        <f t="shared" si="10"/>
        <v>0</v>
      </c>
    </row>
    <row r="58" spans="1:43" x14ac:dyDescent="0.25">
      <c r="A58" s="10" t="s">
        <v>101</v>
      </c>
      <c r="B58" s="10" t="s">
        <v>102</v>
      </c>
      <c r="C58" s="20" t="s">
        <v>207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11">
        <f t="shared" ref="AB58:AQ58" si="11">SUM(AB59:AB64)</f>
        <v>0</v>
      </c>
      <c r="AC58" s="11">
        <f t="shared" si="11"/>
        <v>0</v>
      </c>
      <c r="AD58" s="11">
        <f t="shared" si="11"/>
        <v>0</v>
      </c>
      <c r="AE58" s="11">
        <f t="shared" si="11"/>
        <v>0</v>
      </c>
      <c r="AF58" s="11">
        <f t="shared" si="11"/>
        <v>0</v>
      </c>
      <c r="AG58" s="11">
        <f t="shared" si="11"/>
        <v>0</v>
      </c>
      <c r="AH58" s="11">
        <f t="shared" si="11"/>
        <v>0</v>
      </c>
      <c r="AI58" s="11">
        <f t="shared" si="11"/>
        <v>0</v>
      </c>
      <c r="AJ58" s="11">
        <f t="shared" si="11"/>
        <v>0</v>
      </c>
      <c r="AK58" s="11">
        <f t="shared" si="11"/>
        <v>0</v>
      </c>
      <c r="AL58" s="11">
        <f t="shared" si="11"/>
        <v>0</v>
      </c>
      <c r="AM58" s="11">
        <f t="shared" si="11"/>
        <v>0</v>
      </c>
      <c r="AN58" s="11">
        <f t="shared" si="11"/>
        <v>0</v>
      </c>
      <c r="AO58" s="11">
        <f t="shared" si="11"/>
        <v>0</v>
      </c>
      <c r="AP58" s="11">
        <f t="shared" si="11"/>
        <v>0</v>
      </c>
      <c r="AQ58" s="11">
        <f t="shared" si="11"/>
        <v>0</v>
      </c>
    </row>
    <row r="59" spans="1:43" ht="78.75" x14ac:dyDescent="0.25">
      <c r="A59" s="10" t="s">
        <v>184</v>
      </c>
      <c r="B59" s="10" t="s">
        <v>185</v>
      </c>
      <c r="C59" s="20" t="s">
        <v>186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</row>
    <row r="60" spans="1:43" ht="78.75" x14ac:dyDescent="0.25">
      <c r="A60" s="10" t="s">
        <v>184</v>
      </c>
      <c r="B60" s="10" t="s">
        <v>187</v>
      </c>
      <c r="C60" s="20" t="s">
        <v>188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</row>
    <row r="61" spans="1:43" ht="78.75" x14ac:dyDescent="0.25">
      <c r="A61" s="10" t="s">
        <v>184</v>
      </c>
      <c r="B61" s="10" t="s">
        <v>189</v>
      </c>
      <c r="C61" s="20" t="s">
        <v>190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</row>
    <row r="62" spans="1:43" ht="78.75" x14ac:dyDescent="0.25">
      <c r="A62" s="10" t="s">
        <v>184</v>
      </c>
      <c r="B62" s="10" t="s">
        <v>191</v>
      </c>
      <c r="C62" s="20" t="s">
        <v>192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</row>
    <row r="63" spans="1:43" ht="78.75" x14ac:dyDescent="0.25">
      <c r="A63" s="10" t="s">
        <v>184</v>
      </c>
      <c r="B63" s="16" t="s">
        <v>193</v>
      </c>
      <c r="C63" s="20" t="s">
        <v>194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</row>
    <row r="64" spans="1:43" ht="78.75" x14ac:dyDescent="0.25">
      <c r="A64" s="10" t="s">
        <v>184</v>
      </c>
      <c r="B64" s="16" t="s">
        <v>195</v>
      </c>
      <c r="C64" s="20" t="s">
        <v>196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</row>
    <row r="65" spans="1:43" ht="31.5" x14ac:dyDescent="0.25">
      <c r="A65" s="10" t="s">
        <v>103</v>
      </c>
      <c r="B65" s="10" t="s">
        <v>104</v>
      </c>
      <c r="C65" s="20" t="s">
        <v>207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0</v>
      </c>
      <c r="AJ65" s="8">
        <v>0</v>
      </c>
      <c r="AK65" s="8">
        <v>0</v>
      </c>
      <c r="AL65" s="8">
        <v>0</v>
      </c>
      <c r="AM65" s="8">
        <v>0</v>
      </c>
      <c r="AN65" s="8">
        <v>0</v>
      </c>
      <c r="AO65" s="8">
        <v>0</v>
      </c>
      <c r="AP65" s="8">
        <v>0</v>
      </c>
      <c r="AQ65" s="8">
        <v>0</v>
      </c>
    </row>
    <row r="66" spans="1:43" ht="31.5" x14ac:dyDescent="0.25">
      <c r="A66" s="13" t="s">
        <v>139</v>
      </c>
      <c r="B66" s="10" t="s">
        <v>105</v>
      </c>
      <c r="C66" s="20" t="s">
        <v>207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0</v>
      </c>
      <c r="AQ66" s="8">
        <v>0</v>
      </c>
    </row>
    <row r="67" spans="1:43" ht="31.5" x14ac:dyDescent="0.25">
      <c r="A67" s="10" t="s">
        <v>106</v>
      </c>
      <c r="B67" s="10" t="s">
        <v>140</v>
      </c>
      <c r="C67" s="20" t="s">
        <v>207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8">
        <v>0</v>
      </c>
      <c r="AO67" s="8">
        <v>0</v>
      </c>
      <c r="AP67" s="8">
        <v>0</v>
      </c>
      <c r="AQ67" s="8">
        <v>0</v>
      </c>
    </row>
    <row r="68" spans="1:43" ht="31.5" x14ac:dyDescent="0.25">
      <c r="A68" s="10" t="s">
        <v>107</v>
      </c>
      <c r="B68" s="10" t="s">
        <v>141</v>
      </c>
      <c r="C68" s="20" t="s">
        <v>207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</row>
    <row r="69" spans="1:43" ht="31.5" x14ac:dyDescent="0.25">
      <c r="A69" s="10" t="s">
        <v>108</v>
      </c>
      <c r="B69" s="10" t="s">
        <v>142</v>
      </c>
      <c r="C69" s="20" t="s">
        <v>207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</row>
    <row r="70" spans="1:43" ht="31.5" x14ac:dyDescent="0.25">
      <c r="A70" s="10" t="s">
        <v>109</v>
      </c>
      <c r="B70" s="10" t="s">
        <v>143</v>
      </c>
      <c r="C70" s="20" t="s">
        <v>207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8">
        <v>0</v>
      </c>
      <c r="AG70" s="8">
        <v>0</v>
      </c>
      <c r="AH70" s="8">
        <v>0</v>
      </c>
      <c r="AI70" s="8">
        <v>0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0</v>
      </c>
      <c r="AQ70" s="8">
        <v>0</v>
      </c>
    </row>
    <row r="71" spans="1:43" ht="31.5" x14ac:dyDescent="0.25">
      <c r="A71" s="10" t="s">
        <v>110</v>
      </c>
      <c r="B71" s="10" t="s">
        <v>144</v>
      </c>
      <c r="C71" s="20" t="s">
        <v>207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0</v>
      </c>
      <c r="AG71" s="8">
        <v>0</v>
      </c>
      <c r="AH71" s="8">
        <v>0</v>
      </c>
      <c r="AI71" s="8">
        <v>0</v>
      </c>
      <c r="AJ71" s="8">
        <v>0</v>
      </c>
      <c r="AK71" s="8">
        <v>0</v>
      </c>
      <c r="AL71" s="8">
        <v>0</v>
      </c>
      <c r="AM71" s="8">
        <v>0</v>
      </c>
      <c r="AN71" s="8">
        <v>0</v>
      </c>
      <c r="AO71" s="8">
        <v>0</v>
      </c>
      <c r="AP71" s="8">
        <v>0</v>
      </c>
      <c r="AQ71" s="8">
        <v>0</v>
      </c>
    </row>
    <row r="72" spans="1:43" ht="47.25" x14ac:dyDescent="0.25">
      <c r="A72" s="10" t="s">
        <v>197</v>
      </c>
      <c r="B72" s="15" t="s">
        <v>203</v>
      </c>
      <c r="C72" s="15" t="s">
        <v>170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</v>
      </c>
      <c r="AQ72" s="8">
        <v>0</v>
      </c>
    </row>
    <row r="73" spans="1:43" ht="31.5" hidden="1" x14ac:dyDescent="0.25">
      <c r="A73" s="10" t="s">
        <v>111</v>
      </c>
      <c r="B73" s="10" t="s">
        <v>145</v>
      </c>
      <c r="C73" s="20" t="s">
        <v>207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8">
        <v>0</v>
      </c>
      <c r="AG73" s="8">
        <v>0</v>
      </c>
      <c r="AH73" s="8">
        <v>0</v>
      </c>
      <c r="AI73" s="8">
        <v>0</v>
      </c>
      <c r="AJ73" s="8">
        <v>0</v>
      </c>
      <c r="AK73" s="8">
        <v>0</v>
      </c>
      <c r="AL73" s="8">
        <v>0</v>
      </c>
      <c r="AM73" s="8">
        <v>0</v>
      </c>
      <c r="AN73" s="8">
        <v>0</v>
      </c>
      <c r="AO73" s="8">
        <v>0</v>
      </c>
      <c r="AP73" s="8">
        <v>0</v>
      </c>
      <c r="AQ73" s="8">
        <v>0</v>
      </c>
    </row>
    <row r="74" spans="1:43" ht="31.5" hidden="1" x14ac:dyDescent="0.25">
      <c r="A74" s="10" t="s">
        <v>112</v>
      </c>
      <c r="B74" s="10" t="s">
        <v>146</v>
      </c>
      <c r="C74" s="20" t="s">
        <v>207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v>0</v>
      </c>
    </row>
    <row r="75" spans="1:43" ht="31.5" hidden="1" x14ac:dyDescent="0.25">
      <c r="A75" s="10" t="s">
        <v>113</v>
      </c>
      <c r="B75" s="10" t="s">
        <v>147</v>
      </c>
      <c r="C75" s="20" t="s">
        <v>207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8">
        <v>0</v>
      </c>
      <c r="AG75" s="8">
        <v>0</v>
      </c>
      <c r="AH75" s="8">
        <v>0</v>
      </c>
      <c r="AI75" s="8">
        <v>0</v>
      </c>
      <c r="AJ75" s="8">
        <v>0</v>
      </c>
      <c r="AK75" s="8">
        <v>0</v>
      </c>
      <c r="AL75" s="8">
        <v>0</v>
      </c>
      <c r="AM75" s="8">
        <v>0</v>
      </c>
      <c r="AN75" s="8">
        <v>0</v>
      </c>
      <c r="AO75" s="8">
        <v>0</v>
      </c>
      <c r="AP75" s="8">
        <v>0</v>
      </c>
      <c r="AQ75" s="8">
        <v>0</v>
      </c>
    </row>
    <row r="76" spans="1:43" ht="31.5" hidden="1" x14ac:dyDescent="0.25">
      <c r="A76" s="13" t="s">
        <v>148</v>
      </c>
      <c r="B76" s="10" t="s">
        <v>114</v>
      </c>
      <c r="C76" s="20" t="s">
        <v>207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0</v>
      </c>
      <c r="AG76" s="8">
        <v>0</v>
      </c>
      <c r="AH76" s="8">
        <v>0</v>
      </c>
      <c r="AI76" s="8">
        <v>0</v>
      </c>
      <c r="AJ76" s="8">
        <v>0</v>
      </c>
      <c r="AK76" s="8">
        <v>0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8">
        <v>0</v>
      </c>
    </row>
    <row r="77" spans="1:43" ht="31.5" x14ac:dyDescent="0.25">
      <c r="A77" s="10" t="s">
        <v>115</v>
      </c>
      <c r="B77" s="10" t="s">
        <v>116</v>
      </c>
      <c r="C77" s="20" t="s">
        <v>207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0</v>
      </c>
      <c r="AG77" s="8">
        <v>0</v>
      </c>
      <c r="AH77" s="8">
        <v>0</v>
      </c>
      <c r="AI77" s="8">
        <v>0</v>
      </c>
      <c r="AJ77" s="8">
        <v>0</v>
      </c>
      <c r="AK77" s="8">
        <v>0</v>
      </c>
      <c r="AL77" s="8">
        <v>0</v>
      </c>
      <c r="AM77" s="8">
        <v>0</v>
      </c>
      <c r="AN77" s="8">
        <v>0</v>
      </c>
      <c r="AO77" s="8">
        <v>0</v>
      </c>
      <c r="AP77" s="8">
        <v>0</v>
      </c>
      <c r="AQ77" s="8">
        <v>0</v>
      </c>
    </row>
    <row r="78" spans="1:43" ht="31.5" x14ac:dyDescent="0.25">
      <c r="A78" s="10" t="s">
        <v>117</v>
      </c>
      <c r="B78" s="10" t="s">
        <v>118</v>
      </c>
      <c r="C78" s="20" t="s">
        <v>207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8">
        <v>0</v>
      </c>
      <c r="AO78" s="8">
        <v>0</v>
      </c>
      <c r="AP78" s="8">
        <v>0</v>
      </c>
      <c r="AQ78" s="8">
        <v>0</v>
      </c>
    </row>
    <row r="79" spans="1:43" ht="47.25" hidden="1" x14ac:dyDescent="0.25">
      <c r="A79" s="12" t="s">
        <v>149</v>
      </c>
      <c r="B79" s="10" t="s">
        <v>119</v>
      </c>
      <c r="C79" s="20" t="s">
        <v>207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  <c r="AM79" s="8">
        <v>0</v>
      </c>
      <c r="AN79" s="8">
        <v>0</v>
      </c>
      <c r="AO79" s="8">
        <v>0</v>
      </c>
      <c r="AP79" s="8">
        <v>0</v>
      </c>
      <c r="AQ79" s="8">
        <v>0</v>
      </c>
    </row>
    <row r="80" spans="1:43" ht="47.25" hidden="1" x14ac:dyDescent="0.25">
      <c r="A80" s="17" t="s">
        <v>150</v>
      </c>
      <c r="B80" s="10" t="s">
        <v>120</v>
      </c>
      <c r="C80" s="20" t="s">
        <v>207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8">
        <v>0</v>
      </c>
      <c r="AO80" s="8">
        <v>0</v>
      </c>
      <c r="AP80" s="8">
        <v>0</v>
      </c>
      <c r="AQ80" s="8">
        <v>0</v>
      </c>
    </row>
    <row r="81" spans="1:43" ht="47.25" hidden="1" x14ac:dyDescent="0.25">
      <c r="A81" s="13" t="s">
        <v>151</v>
      </c>
      <c r="B81" s="10" t="s">
        <v>121</v>
      </c>
      <c r="C81" s="20" t="s">
        <v>207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  <c r="AF81" s="8">
        <v>0</v>
      </c>
      <c r="AG81" s="8">
        <v>0</v>
      </c>
      <c r="AH81" s="8">
        <v>0</v>
      </c>
      <c r="AI81" s="8">
        <v>0</v>
      </c>
      <c r="AJ81" s="8">
        <v>0</v>
      </c>
      <c r="AK81" s="8">
        <v>0</v>
      </c>
      <c r="AL81" s="8">
        <v>0</v>
      </c>
      <c r="AM81" s="8">
        <v>0</v>
      </c>
      <c r="AN81" s="8">
        <v>0</v>
      </c>
      <c r="AO81" s="8">
        <v>0</v>
      </c>
      <c r="AP81" s="8">
        <v>0</v>
      </c>
      <c r="AQ81" s="8">
        <v>0</v>
      </c>
    </row>
    <row r="82" spans="1:43" ht="31.5" x14ac:dyDescent="0.25">
      <c r="A82" s="12" t="s">
        <v>152</v>
      </c>
      <c r="B82" s="10" t="s">
        <v>122</v>
      </c>
      <c r="C82" s="20" t="s">
        <v>207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14">
        <f t="shared" ref="AB82:AQ82" si="12">SUM(AB83:AB84)</f>
        <v>0</v>
      </c>
      <c r="AC82" s="14">
        <f t="shared" si="12"/>
        <v>2.1391900000000001</v>
      </c>
      <c r="AD82" s="14">
        <f t="shared" si="12"/>
        <v>0.16</v>
      </c>
      <c r="AE82" s="14">
        <f t="shared" si="12"/>
        <v>0</v>
      </c>
      <c r="AF82" s="14">
        <f t="shared" si="12"/>
        <v>0.25</v>
      </c>
      <c r="AG82" s="14">
        <f t="shared" si="12"/>
        <v>0</v>
      </c>
      <c r="AH82" s="14">
        <f t="shared" si="12"/>
        <v>0</v>
      </c>
      <c r="AI82" s="14">
        <f t="shared" si="12"/>
        <v>0</v>
      </c>
      <c r="AJ82" s="14">
        <f t="shared" si="12"/>
        <v>0</v>
      </c>
      <c r="AK82" s="14">
        <f t="shared" si="12"/>
        <v>2.1391900000000001</v>
      </c>
      <c r="AL82" s="14">
        <f t="shared" si="12"/>
        <v>0.16</v>
      </c>
      <c r="AM82" s="14">
        <f t="shared" si="12"/>
        <v>0</v>
      </c>
      <c r="AN82" s="14">
        <f t="shared" si="12"/>
        <v>0.25</v>
      </c>
      <c r="AO82" s="14">
        <f t="shared" si="12"/>
        <v>0</v>
      </c>
      <c r="AP82" s="14">
        <f t="shared" si="12"/>
        <v>0</v>
      </c>
      <c r="AQ82" s="14">
        <f t="shared" si="12"/>
        <v>0</v>
      </c>
    </row>
    <row r="83" spans="1:43" ht="78.75" x14ac:dyDescent="0.25">
      <c r="A83" s="12" t="s">
        <v>198</v>
      </c>
      <c r="B83" s="16" t="s">
        <v>171</v>
      </c>
      <c r="C83" s="20" t="s">
        <v>172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11">
        <v>2.1391900000000001</v>
      </c>
      <c r="AD83" s="8">
        <v>0.16</v>
      </c>
      <c r="AE83" s="8">
        <v>0</v>
      </c>
      <c r="AF83" s="8">
        <v>0.25</v>
      </c>
      <c r="AG83" s="8">
        <v>0</v>
      </c>
      <c r="AH83" s="8">
        <v>0</v>
      </c>
      <c r="AI83" s="8">
        <v>0</v>
      </c>
      <c r="AJ83" s="8">
        <v>0</v>
      </c>
      <c r="AK83" s="11">
        <v>2.1391900000000001</v>
      </c>
      <c r="AL83" s="8">
        <v>0.16</v>
      </c>
      <c r="AM83" s="8">
        <v>0</v>
      </c>
      <c r="AN83" s="8">
        <v>0.25</v>
      </c>
      <c r="AO83" s="8">
        <v>0</v>
      </c>
      <c r="AP83" s="8">
        <v>0</v>
      </c>
      <c r="AQ83" s="8">
        <v>0</v>
      </c>
    </row>
    <row r="84" spans="1:43" ht="63" x14ac:dyDescent="0.25">
      <c r="A84" s="12" t="s">
        <v>199</v>
      </c>
      <c r="B84" s="10" t="s">
        <v>200</v>
      </c>
      <c r="C84" s="20" t="s">
        <v>201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8">
        <v>0</v>
      </c>
      <c r="AN84" s="8">
        <v>0</v>
      </c>
      <c r="AO84" s="8">
        <v>0</v>
      </c>
      <c r="AP84" s="8">
        <v>0</v>
      </c>
      <c r="AQ84" s="8">
        <v>0</v>
      </c>
    </row>
    <row r="85" spans="1:43" ht="31.5" x14ac:dyDescent="0.25">
      <c r="A85" s="12" t="s">
        <v>153</v>
      </c>
      <c r="B85" s="10" t="s">
        <v>123</v>
      </c>
      <c r="C85" s="20" t="s">
        <v>207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8">
        <v>0</v>
      </c>
      <c r="AG85" s="8">
        <v>0</v>
      </c>
      <c r="AH85" s="8">
        <v>0</v>
      </c>
      <c r="AI85" s="8">
        <v>0</v>
      </c>
      <c r="AJ85" s="8">
        <v>0</v>
      </c>
      <c r="AK85" s="8">
        <v>0</v>
      </c>
      <c r="AL85" s="8">
        <v>0</v>
      </c>
      <c r="AM85" s="8">
        <v>0</v>
      </c>
      <c r="AN85" s="8">
        <v>0</v>
      </c>
      <c r="AO85" s="8">
        <v>0</v>
      </c>
      <c r="AP85" s="8">
        <v>0</v>
      </c>
      <c r="AQ85" s="8">
        <v>0</v>
      </c>
    </row>
    <row r="86" spans="1:43" x14ac:dyDescent="0.25">
      <c r="A86" s="12" t="s">
        <v>154</v>
      </c>
      <c r="B86" s="10" t="s">
        <v>124</v>
      </c>
      <c r="C86" s="20" t="s">
        <v>207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14">
        <f t="shared" ref="AB86:AQ86" si="13">SUM(AB87:AB89)</f>
        <v>0</v>
      </c>
      <c r="AC86" s="14">
        <f t="shared" si="13"/>
        <v>0.43201000000000001</v>
      </c>
      <c r="AD86" s="14">
        <f t="shared" si="13"/>
        <v>0</v>
      </c>
      <c r="AE86" s="14">
        <f t="shared" si="13"/>
        <v>0</v>
      </c>
      <c r="AF86" s="14">
        <f t="shared" si="13"/>
        <v>0</v>
      </c>
      <c r="AG86" s="14">
        <f t="shared" si="13"/>
        <v>0</v>
      </c>
      <c r="AH86" s="14">
        <f t="shared" si="13"/>
        <v>0</v>
      </c>
      <c r="AI86" s="14">
        <f t="shared" si="13"/>
        <v>0</v>
      </c>
      <c r="AJ86" s="14">
        <f t="shared" si="13"/>
        <v>0</v>
      </c>
      <c r="AK86" s="14">
        <f t="shared" si="13"/>
        <v>0.43201000000000001</v>
      </c>
      <c r="AL86" s="14">
        <f t="shared" si="13"/>
        <v>0</v>
      </c>
      <c r="AM86" s="14">
        <f t="shared" si="13"/>
        <v>0</v>
      </c>
      <c r="AN86" s="14">
        <f t="shared" si="13"/>
        <v>0</v>
      </c>
      <c r="AO86" s="14">
        <f t="shared" si="13"/>
        <v>0</v>
      </c>
      <c r="AP86" s="14">
        <f t="shared" si="13"/>
        <v>0</v>
      </c>
      <c r="AQ86" s="14">
        <f t="shared" si="13"/>
        <v>0</v>
      </c>
    </row>
    <row r="87" spans="1:43" x14ac:dyDescent="0.25">
      <c r="A87" s="12" t="s">
        <v>173</v>
      </c>
      <c r="B87" s="10" t="s">
        <v>204</v>
      </c>
      <c r="C87" s="20" t="s">
        <v>175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11">
        <v>0.32512999999999997</v>
      </c>
      <c r="AD87" s="8">
        <v>0</v>
      </c>
      <c r="AE87" s="8">
        <v>0</v>
      </c>
      <c r="AF87" s="8">
        <v>0</v>
      </c>
      <c r="AG87" s="8">
        <v>0</v>
      </c>
      <c r="AH87" s="8">
        <v>0</v>
      </c>
      <c r="AI87" s="8">
        <v>0</v>
      </c>
      <c r="AJ87" s="8">
        <v>0</v>
      </c>
      <c r="AK87" s="11">
        <v>0.32512999999999997</v>
      </c>
      <c r="AL87" s="8">
        <v>0</v>
      </c>
      <c r="AM87" s="8">
        <v>0</v>
      </c>
      <c r="AN87" s="8">
        <v>0</v>
      </c>
      <c r="AO87" s="8">
        <v>0</v>
      </c>
      <c r="AP87" s="8">
        <v>0</v>
      </c>
      <c r="AQ87" s="8">
        <v>0</v>
      </c>
    </row>
    <row r="88" spans="1:43" x14ac:dyDescent="0.25">
      <c r="A88" s="12" t="s">
        <v>174</v>
      </c>
      <c r="B88" s="10" t="s">
        <v>205</v>
      </c>
      <c r="C88" s="20" t="s">
        <v>176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11">
        <v>0.10688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11">
        <v>0.10688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8">
        <v>0</v>
      </c>
    </row>
    <row r="89" spans="1:43" ht="31.5" x14ac:dyDescent="0.25">
      <c r="A89" s="12" t="s">
        <v>177</v>
      </c>
      <c r="B89" s="10" t="s">
        <v>206</v>
      </c>
      <c r="C89" s="20" t="s">
        <v>178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  <c r="AF89" s="8">
        <v>0</v>
      </c>
      <c r="AG89" s="8">
        <v>0</v>
      </c>
      <c r="AH89" s="8">
        <v>0</v>
      </c>
      <c r="AI89" s="8">
        <v>0</v>
      </c>
      <c r="AJ89" s="8">
        <v>0</v>
      </c>
      <c r="AK89" s="8">
        <v>0</v>
      </c>
      <c r="AL89" s="8">
        <v>0</v>
      </c>
      <c r="AM89" s="8">
        <v>0</v>
      </c>
      <c r="AN89" s="8">
        <v>0</v>
      </c>
      <c r="AO89" s="8">
        <v>0</v>
      </c>
      <c r="AP89" s="8">
        <v>0</v>
      </c>
      <c r="AQ89" s="8">
        <v>0</v>
      </c>
    </row>
  </sheetData>
  <mergeCells count="22">
    <mergeCell ref="A13:AP13"/>
    <mergeCell ref="A14:AP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12:AP12"/>
    <mergeCell ref="A4:AP4"/>
    <mergeCell ref="A5:AP5"/>
    <mergeCell ref="A7:AP7"/>
    <mergeCell ref="A8:AP8"/>
    <mergeCell ref="A10:AP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5 2025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Коровина Елена Федоровна</cp:lastModifiedBy>
  <dcterms:created xsi:type="dcterms:W3CDTF">2023-10-24T09:54:26Z</dcterms:created>
  <dcterms:modified xsi:type="dcterms:W3CDTF">2025-08-27T07:24:32Z</dcterms:modified>
</cp:coreProperties>
</file>