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P_1\"/>
    </mc:Choice>
  </mc:AlternateContent>
  <xr:revisionPtr revIDLastSave="0" documentId="13_ncr:1_{A6D4F596-A073-44E0-8D79-BD710B4AAD43}" xr6:coauthVersionLast="47" xr6:coauthVersionMax="47" xr10:uidLastSave="{00000000-0000-0000-0000-000000000000}"/>
  <bookViews>
    <workbookView xWindow="-120" yWindow="-120" windowWidth="29040" windowHeight="15840" xr2:uid="{EC2EA279-650F-4CAD-91DC-CC06BA336C49}"/>
  </bookViews>
  <sheets>
    <sheet name="расче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J7" i="1"/>
  <c r="H7" i="1"/>
  <c r="N7" i="1" l="1"/>
</calcChain>
</file>

<file path=xl/sharedStrings.xml><?xml version="1.0" encoding="utf-8"?>
<sst xmlns="http://schemas.openxmlformats.org/spreadsheetml/2006/main" count="20" uniqueCount="10">
  <si>
    <t>ИПЦ=104%</t>
  </si>
  <si>
    <t>тыс.руб</t>
  </si>
  <si>
    <t>Наименование  мероприятия</t>
  </si>
  <si>
    <t>Стоимость на 01.03.2025г.</t>
  </si>
  <si>
    <t>ИТОГО ЗА 2025-2028 ГОД</t>
  </si>
  <si>
    <t>штук</t>
  </si>
  <si>
    <t>стоимость</t>
  </si>
  <si>
    <t>1.1</t>
  </si>
  <si>
    <t>Реконструкция оборудования ЗРУ-10 кВ, ПС 110/10/10, ГПП-1. Выполнение работ по замене маслянного выключателя на вакуумный выключатель с заменой блока РЗА. г.Вологда, Окружное шоссе, 13   (11 шт)</t>
  </si>
  <si>
    <t>Расчет стоимости выполнения работ по замене маслянного выключателя на вакуумный выключатель с заменой блока РЗА  (тыс.руб.,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</si>
</sst>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9CF6-F03E-4057-9B20-33EBDDACFE4B}">
  <dimension ref="B3:N7"/>
  <sheetViews>
    <sheetView tabSelected="1" zoomScale="90" zoomScaleNormal="90" workbookViewId="0">
      <selection activeCell="C7" sqref="C7"/>
    </sheetView>
  </sheetViews>
  <sheetFormatPr defaultRowHeight="15.75" x14ac:dyDescent="0.25"/>
  <cols>
    <col min="1" max="1" width="6.140625" style="1" customWidth="1"/>
    <col min="2" max="2" width="9.140625" style="1"/>
    <col min="3" max="3" width="73.42578125" style="1" customWidth="1"/>
    <col min="4" max="4" width="16.140625" style="1" customWidth="1"/>
    <col min="5" max="5" width="12" style="1" customWidth="1"/>
    <col min="6" max="6" width="14" style="1" customWidth="1"/>
    <col min="7" max="7" width="12.7109375" style="1" customWidth="1"/>
    <col min="8" max="8" width="13.85546875" style="1" customWidth="1"/>
    <col min="9" max="9" width="12" style="1" customWidth="1"/>
    <col min="10" max="10" width="11.5703125" style="1" customWidth="1"/>
    <col min="11" max="11" width="9.140625" style="1"/>
    <col min="12" max="12" width="12" style="1" customWidth="1"/>
    <col min="13" max="13" width="14.7109375" style="1" customWidth="1"/>
    <col min="14" max="14" width="14.42578125" style="1" customWidth="1"/>
    <col min="15" max="16384" width="9.140625" style="1"/>
  </cols>
  <sheetData>
    <row r="3" spans="2:14" ht="43.5" customHeight="1" x14ac:dyDescent="0.25">
      <c r="B3" s="13" t="s">
        <v>9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2:14" ht="31.5" customHeight="1" x14ac:dyDescent="0.25">
      <c r="H4" s="1" t="s">
        <v>0</v>
      </c>
      <c r="J4" s="1" t="s">
        <v>0</v>
      </c>
      <c r="L4" s="1" t="s">
        <v>0</v>
      </c>
      <c r="N4" s="2" t="s">
        <v>1</v>
      </c>
    </row>
    <row r="5" spans="2:14" ht="15" customHeight="1" x14ac:dyDescent="0.25">
      <c r="B5" s="14" t="s">
        <v>2</v>
      </c>
      <c r="C5" s="14"/>
      <c r="D5" s="15" t="s">
        <v>3</v>
      </c>
      <c r="E5" s="12">
        <v>2025</v>
      </c>
      <c r="F5" s="12"/>
      <c r="G5" s="12">
        <v>2026</v>
      </c>
      <c r="H5" s="12"/>
      <c r="I5" s="12">
        <v>2027</v>
      </c>
      <c r="J5" s="12"/>
      <c r="K5" s="12">
        <v>2028</v>
      </c>
      <c r="L5" s="12"/>
      <c r="M5" s="12" t="s">
        <v>4</v>
      </c>
      <c r="N5" s="12"/>
    </row>
    <row r="6" spans="2:14" x14ac:dyDescent="0.25">
      <c r="B6" s="14"/>
      <c r="C6" s="14"/>
      <c r="D6" s="16"/>
      <c r="E6" s="3" t="s">
        <v>5</v>
      </c>
      <c r="F6" s="4" t="s">
        <v>6</v>
      </c>
      <c r="G6" s="3" t="s">
        <v>5</v>
      </c>
      <c r="H6" s="4" t="s">
        <v>6</v>
      </c>
      <c r="I6" s="3" t="s">
        <v>5</v>
      </c>
      <c r="J6" s="4" t="s">
        <v>6</v>
      </c>
      <c r="K6" s="3" t="s">
        <v>5</v>
      </c>
      <c r="L6" s="4" t="s">
        <v>6</v>
      </c>
      <c r="M6" s="3" t="s">
        <v>5</v>
      </c>
      <c r="N6" s="4" t="s">
        <v>6</v>
      </c>
    </row>
    <row r="7" spans="2:14" ht="74.25" customHeight="1" x14ac:dyDescent="0.25">
      <c r="B7" s="5" t="s">
        <v>7</v>
      </c>
      <c r="C7" s="6" t="s">
        <v>8</v>
      </c>
      <c r="D7" s="7">
        <v>1650</v>
      </c>
      <c r="E7" s="8">
        <v>1</v>
      </c>
      <c r="F7" s="9">
        <v>1650</v>
      </c>
      <c r="G7" s="8">
        <v>2</v>
      </c>
      <c r="H7" s="10">
        <f>F7*1.04*2</f>
        <v>3432</v>
      </c>
      <c r="I7" s="8">
        <v>4</v>
      </c>
      <c r="J7" s="10">
        <f>F7*(1+2*4/100)*4</f>
        <v>7128.0000000000009</v>
      </c>
      <c r="K7" s="8">
        <v>4</v>
      </c>
      <c r="L7" s="10">
        <f>F7*(1+3*4/100)*4</f>
        <v>7392.0000000000009</v>
      </c>
      <c r="M7" s="8">
        <f>E7+G7+I7+K7</f>
        <v>11</v>
      </c>
      <c r="N7" s="11">
        <f>F7+H7+J7+L7</f>
        <v>19602</v>
      </c>
    </row>
  </sheetData>
  <mergeCells count="8">
    <mergeCell ref="M5:N5"/>
    <mergeCell ref="B3:N3"/>
    <mergeCell ref="B5:C6"/>
    <mergeCell ref="D5:D6"/>
    <mergeCell ref="E5:F5"/>
    <mergeCell ref="G5:H5"/>
    <mergeCell ref="I5:J5"/>
    <mergeCell ref="K5:L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Юлия Николаевна</dc:creator>
  <cp:lastModifiedBy>Коровина Елена Федоровна</cp:lastModifiedBy>
  <dcterms:created xsi:type="dcterms:W3CDTF">2025-08-22T16:50:13Z</dcterms:created>
  <dcterms:modified xsi:type="dcterms:W3CDTF">2025-08-22T18:23:18Z</dcterms:modified>
</cp:coreProperties>
</file>